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260" activeTab="0"/>
  </bookViews>
  <sheets>
    <sheet name="共同生活援助" sheetId="1" r:id="rId1"/>
  </sheets>
  <definedNames/>
  <calcPr fullCalcOnLoad="1"/>
</workbook>
</file>

<file path=xl/sharedStrings.xml><?xml version="1.0" encoding="utf-8"?>
<sst xmlns="http://schemas.openxmlformats.org/spreadsheetml/2006/main" count="167" uniqueCount="79">
  <si>
    <t>【単位：人】</t>
  </si>
  <si>
    <t>利用者延数　　　　　　　　　　　　　　　　　　　計</t>
  </si>
  <si>
    <t>延べ開所日数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</si>
  <si>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</si>
  <si>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</si>
  <si>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</si>
  <si>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</si>
  <si>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</si>
  <si>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</si>
  <si>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</si>
  <si>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</si>
  <si>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</si>
  <si>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</si>
  <si>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</si>
  <si>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</si>
  <si>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Ａ　（人）</t>
  </si>
  <si>
    <t>Ｂ　（日）</t>
  </si>
  <si>
    <t>Ａ／Ｂ　　（人／日）</t>
  </si>
  <si>
    <t>計</t>
  </si>
  <si>
    <t>5:1</t>
  </si>
  <si>
    <t>障害支援区分</t>
  </si>
  <si>
    <t>人員配置</t>
  </si>
  <si>
    <t>平均利用者数</t>
  </si>
  <si>
    <t>人　　÷</t>
  </si>
  <si>
    <t>必要処遇職員数</t>
  </si>
  <si>
    <t xml:space="preserve"> 　＝</t>
  </si>
  <si>
    <t xml:space="preserve"> 人</t>
  </si>
  <si>
    <t>区分２</t>
  </si>
  <si>
    <t>区分３</t>
  </si>
  <si>
    <t>区分４</t>
  </si>
  <si>
    <t>区分５</t>
  </si>
  <si>
    <t>区分６</t>
  </si>
  <si>
    <t>←に入力してください。</t>
  </si>
  <si>
    <t>サービス費Ⅰ</t>
  </si>
  <si>
    <t>サービス費Ⅱ</t>
  </si>
  <si>
    <t>6:1</t>
  </si>
  <si>
    <t>＝</t>
  </si>
  <si>
    <r>
      <t>平均利用者数・人員計算表</t>
    </r>
    <r>
      <rPr>
        <sz val="18"/>
        <rFont val="ＭＳ ゴシック"/>
        <family val="3"/>
      </rPr>
      <t>（共同生活援助）</t>
    </r>
  </si>
  <si>
    <t>ア</t>
  </si>
  <si>
    <t>イ</t>
  </si>
  <si>
    <t>ウ</t>
  </si>
  <si>
    <t>エ</t>
  </si>
  <si>
    <t>オ</t>
  </si>
  <si>
    <t>カ</t>
  </si>
  <si>
    <t>キ</t>
  </si>
  <si>
    <t>世話人</t>
  </si>
  <si>
    <t>サービス費Ⅲ</t>
  </si>
  <si>
    <t>4:1</t>
  </si>
  <si>
    <t>区分１以下</t>
  </si>
  <si>
    <t>生活支援員</t>
  </si>
  <si>
    <t>区分３</t>
  </si>
  <si>
    <t>区分４</t>
  </si>
  <si>
    <t>区分５</t>
  </si>
  <si>
    <t>区分６</t>
  </si>
  <si>
    <t>人</t>
  </si>
  <si>
    <t>配置基準</t>
  </si>
  <si>
    <t>9:1</t>
  </si>
  <si>
    <t>2.5:1</t>
  </si>
  <si>
    <t>ク</t>
  </si>
  <si>
    <t>ケ</t>
  </si>
  <si>
    <t>コ</t>
  </si>
  <si>
    <t>サ</t>
  </si>
  <si>
    <t>区分３・４・５・６ごとの必要人員の合計（ク＋ケ＋コ＋サ）</t>
  </si>
  <si>
    <t>（外部サービス利用型）</t>
  </si>
  <si>
    <t xml:space="preserve"> 　＝</t>
  </si>
  <si>
    <t>10:1</t>
  </si>
  <si>
    <t>サービス費Ⅳ</t>
  </si>
  <si>
    <t>←</t>
  </si>
  <si>
    <t>サービス費Ⅳは、平成26年4月1日に現に存する事業所において、当分の間、認められている。</t>
  </si>
  <si>
    <t>平均利用者数（区分別）</t>
  </si>
  <si>
    <r>
      <t>1日あたり平均利用者数　　　　　　　　　　　　　　　　　　　　　　　　　　　　　　　　　　　</t>
    </r>
    <r>
      <rPr>
        <sz val="8"/>
        <rFont val="ＭＳ ゴシック"/>
        <family val="3"/>
      </rPr>
      <t>　（小数点第2位以下を　　　　　　　　　　　　　　　切り上げる）</t>
    </r>
  </si>
  <si>
    <t>事業所名：</t>
  </si>
  <si>
    <t>前年度</t>
  </si>
  <si>
    <t>（包括型）</t>
  </si>
  <si>
    <t>（日中サービス支援型）</t>
  </si>
  <si>
    <t>3:1</t>
  </si>
  <si>
    <t>4:1</t>
  </si>
  <si>
    <t>5:1</t>
  </si>
  <si>
    <t>（包括型・日中サービス支援型）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</si>
</sst>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00_ "/>
    <numFmt numFmtId="178" formatCode="0.0_ "/>
    <numFmt numFmtId="179" formatCode="0.0_);[Red]\(0.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8"/>
      <name val="ＭＳ ゴシック"/>
      <family val="3"/>
    </font>
    <font>
      <sz val="18"/>
      <name val="ＭＳ Ｐゴシック"/>
      <family val="3"/>
    </font>
    <font>
      <i/>
      <sz val="18"/>
      <name val="ＭＳ ゴシック"/>
      <family val="3"/>
    </font>
    <font>
      <i/>
      <sz val="11"/>
      <name val="ＭＳ ゴシック"/>
      <family val="3"/>
    </font>
    <font>
      <sz val="24"/>
      <name val="ＭＳ ゴシック"/>
      <family val="3"/>
    </font>
    <font>
      <i/>
      <sz val="18"/>
      <name val="ＭＳ Ｐゴシック"/>
      <family val="3"/>
    </font>
    <font>
      <i/>
      <sz val="11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 style="dotted"/>
    </border>
    <border>
      <left/>
      <right/>
      <top style="dotted"/>
      <bottom style="dotted"/>
    </border>
    <border>
      <left/>
      <right/>
      <top style="dotted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dotted"/>
      <bottom style="dotted"/>
    </border>
    <border>
      <left style="medium"/>
      <right/>
      <top style="dotted"/>
      <bottom style="medium"/>
    </border>
    <border>
      <left/>
      <right/>
      <top/>
      <bottom style="medium"/>
    </border>
    <border>
      <left/>
      <right style="medium"/>
      <top style="medium"/>
      <bottom style="dotted"/>
    </border>
    <border>
      <left/>
      <right style="medium"/>
      <top style="dotted"/>
      <bottom style="dotted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 style="dotted"/>
      <bottom style="medium"/>
    </border>
    <border>
      <left/>
      <right/>
      <top/>
      <bottom style="dashDot"/>
    </border>
    <border>
      <left/>
      <right/>
      <top style="dashDot"/>
      <bottom/>
    </border>
    <border>
      <left style="thin"/>
      <right style="thin"/>
      <top style="medium"/>
      <bottom/>
    </border>
    <border>
      <left style="medium"/>
      <right style="medium"/>
      <top style="medium"/>
      <bottom style="medium"/>
    </border>
    <border>
      <left style="thin"/>
      <right/>
      <top style="medium"/>
      <bottom/>
    </border>
    <border>
      <left/>
      <right/>
      <top style="dotted"/>
      <bottom/>
    </border>
    <border>
      <left/>
      <right style="medium"/>
      <top style="dotted"/>
      <bottom/>
    </border>
    <border>
      <left style="medium"/>
      <right/>
      <top/>
      <bottom style="dotted"/>
    </border>
    <border>
      <left/>
      <right style="medium"/>
      <top/>
      <bottom style="dotted"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medium"/>
    </border>
    <border>
      <left/>
      <right style="medium"/>
      <top style="double"/>
      <bottom style="medium"/>
    </border>
    <border>
      <left style="thin"/>
      <right style="medium"/>
      <top style="dotted"/>
      <bottom/>
    </border>
    <border>
      <left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 style="medium"/>
      <right style="thin"/>
      <top style="dotted"/>
      <bottom style="dotted"/>
    </border>
    <border>
      <left style="medium"/>
      <right style="thin"/>
      <top/>
      <bottom style="dotted"/>
    </border>
    <border>
      <left style="thin"/>
      <right style="thin"/>
      <top/>
      <bottom style="dotted"/>
    </border>
    <border>
      <left style="thin"/>
      <right/>
      <top/>
      <bottom style="dotted"/>
    </border>
    <border>
      <left/>
      <right style="thin"/>
      <top/>
      <bottom style="dotted"/>
    </border>
    <border>
      <left/>
      <right/>
      <top style="double"/>
      <bottom style="medium"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 style="medium"/>
      <right style="thin"/>
      <top/>
      <bottom/>
    </border>
    <border>
      <left style="medium"/>
      <right/>
      <top style="double"/>
      <bottom style="medium"/>
    </border>
    <border>
      <left style="thin"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 vertical="center"/>
      <protection/>
    </xf>
    <xf numFmtId="0" fontId="51" fillId="32" borderId="0" applyNumberFormat="0" applyBorder="0" applyAlignment="0" applyProtection="0"/>
  </cellStyleXfs>
  <cellXfs count="203">
    <xf numFmtId="0" fontId="0" fillId="0" borderId="0" xfId="0" applyFont="1" applyAlignment="1">
      <alignment vertical="center"/>
    </xf>
    <xf numFmtId="0" fontId="2" fillId="0" borderId="0" xfId="60">
      <alignment vertical="center"/>
      <protection/>
    </xf>
    <xf numFmtId="0" fontId="7" fillId="0" borderId="0" xfId="60" applyFont="1" applyAlignment="1">
      <alignment horizontal="right" vertical="center"/>
      <protection/>
    </xf>
    <xf numFmtId="0" fontId="8" fillId="0" borderId="0" xfId="60" applyFont="1" applyAlignment="1">
      <alignment horizontal="right" vertical="center"/>
      <protection/>
    </xf>
    <xf numFmtId="0" fontId="9" fillId="0" borderId="0" xfId="60" applyFont="1" applyBorder="1" applyAlignment="1">
      <alignment horizontal="distributed" vertical="center"/>
      <protection/>
    </xf>
    <xf numFmtId="0" fontId="4" fillId="0" borderId="0" xfId="60" applyFont="1" applyBorder="1">
      <alignment vertical="center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1" xfId="60" applyFont="1" applyBorder="1" applyAlignment="1">
      <alignment horizontal="center" vertical="center" wrapText="1"/>
      <protection/>
    </xf>
    <xf numFmtId="0" fontId="10" fillId="0" borderId="0" xfId="60" applyFont="1" applyBorder="1" applyAlignment="1">
      <alignment horizontal="center" vertical="center"/>
      <protection/>
    </xf>
    <xf numFmtId="0" fontId="9" fillId="0" borderId="0" xfId="60" applyFont="1" applyBorder="1" applyAlignment="1">
      <alignment vertical="center"/>
      <protection/>
    </xf>
    <xf numFmtId="0" fontId="12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176" fontId="4" fillId="0" borderId="12" xfId="60" applyNumberFormat="1" applyFont="1" applyBorder="1">
      <alignment vertical="center"/>
      <protection/>
    </xf>
    <xf numFmtId="176" fontId="4" fillId="0" borderId="13" xfId="60" applyNumberFormat="1" applyFont="1" applyBorder="1">
      <alignment vertical="center"/>
      <protection/>
    </xf>
    <xf numFmtId="176" fontId="4" fillId="0" borderId="14" xfId="60" applyNumberFormat="1" applyFont="1" applyBorder="1">
      <alignment vertical="center"/>
      <protection/>
    </xf>
    <xf numFmtId="0" fontId="14" fillId="0" borderId="0" xfId="60" applyFont="1" applyAlignment="1">
      <alignment vertical="center"/>
      <protection/>
    </xf>
    <xf numFmtId="0" fontId="2" fillId="0" borderId="0" xfId="60" applyFont="1">
      <alignment vertical="center"/>
      <protection/>
    </xf>
    <xf numFmtId="0" fontId="14" fillId="0" borderId="0" xfId="60" applyFont="1" applyAlignment="1">
      <alignment vertical="top"/>
      <protection/>
    </xf>
    <xf numFmtId="0" fontId="2" fillId="0" borderId="0" xfId="60" applyFont="1" applyBorder="1" applyAlignment="1">
      <alignment horizontal="center" vertical="center" wrapText="1"/>
      <protection/>
    </xf>
    <xf numFmtId="0" fontId="2" fillId="0" borderId="15" xfId="60" applyFont="1" applyBorder="1" applyAlignment="1">
      <alignment horizontal="center" vertical="center"/>
      <protection/>
    </xf>
    <xf numFmtId="0" fontId="10" fillId="0" borderId="16" xfId="60" applyFont="1" applyBorder="1">
      <alignment vertical="center"/>
      <protection/>
    </xf>
    <xf numFmtId="0" fontId="10" fillId="0" borderId="17" xfId="60" applyFont="1" applyBorder="1">
      <alignment vertical="center"/>
      <protection/>
    </xf>
    <xf numFmtId="38" fontId="10" fillId="0" borderId="0" xfId="48" applyFont="1" applyBorder="1" applyAlignment="1">
      <alignment vertical="center"/>
    </xf>
    <xf numFmtId="0" fontId="15" fillId="0" borderId="0" xfId="60" applyFont="1" applyBorder="1" applyAlignment="1">
      <alignment vertical="center"/>
      <protection/>
    </xf>
    <xf numFmtId="176" fontId="12" fillId="0" borderId="0" xfId="60" applyNumberFormat="1" applyFont="1" applyBorder="1">
      <alignment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vertical="center"/>
      <protection/>
    </xf>
    <xf numFmtId="0" fontId="4" fillId="33" borderId="0" xfId="60" applyFont="1" applyFill="1" applyBorder="1" applyAlignment="1">
      <alignment horizontal="center" vertical="center"/>
      <protection/>
    </xf>
    <xf numFmtId="0" fontId="2" fillId="0" borderId="0" xfId="60" applyFont="1" applyBorder="1" applyAlignment="1">
      <alignment vertical="center"/>
      <protection/>
    </xf>
    <xf numFmtId="176" fontId="4" fillId="0" borderId="0" xfId="60" applyNumberFormat="1" applyFont="1" applyBorder="1" applyAlignment="1">
      <alignment horizontal="center" vertical="center"/>
      <protection/>
    </xf>
    <xf numFmtId="0" fontId="16" fillId="0" borderId="0" xfId="60" applyFont="1" applyBorder="1" applyAlignment="1">
      <alignment vertical="center"/>
      <protection/>
    </xf>
    <xf numFmtId="176" fontId="13" fillId="33" borderId="0" xfId="60" applyNumberFormat="1" applyFont="1" applyFill="1" applyBorder="1" applyAlignment="1">
      <alignment horizontal="center" vertical="center"/>
      <protection/>
    </xf>
    <xf numFmtId="0" fontId="4" fillId="0" borderId="22" xfId="60" applyFont="1" applyBorder="1">
      <alignment vertical="center"/>
      <protection/>
    </xf>
    <xf numFmtId="0" fontId="4" fillId="0" borderId="23" xfId="60" applyFont="1" applyBorder="1">
      <alignment vertical="center"/>
      <protection/>
    </xf>
    <xf numFmtId="0" fontId="4" fillId="0" borderId="12" xfId="60" applyFont="1" applyBorder="1">
      <alignment vertical="center"/>
      <protection/>
    </xf>
    <xf numFmtId="0" fontId="4" fillId="0" borderId="13" xfId="60" applyFont="1" applyBorder="1">
      <alignment vertical="center"/>
      <protection/>
    </xf>
    <xf numFmtId="0" fontId="4" fillId="0" borderId="18" xfId="60" applyFont="1" applyBorder="1">
      <alignment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10" fillId="0" borderId="24" xfId="60" applyFont="1" applyBorder="1">
      <alignment vertical="center"/>
      <protection/>
    </xf>
    <xf numFmtId="0" fontId="10" fillId="0" borderId="25" xfId="60" applyFont="1" applyBorder="1">
      <alignment vertical="center"/>
      <protection/>
    </xf>
    <xf numFmtId="0" fontId="10" fillId="0" borderId="26" xfId="60" applyFont="1" applyBorder="1">
      <alignment vertical="center"/>
      <protection/>
    </xf>
    <xf numFmtId="38" fontId="10" fillId="0" borderId="23" xfId="48" applyFont="1" applyBorder="1" applyAlignment="1">
      <alignment vertical="center"/>
    </xf>
    <xf numFmtId="38" fontId="10" fillId="0" borderId="27" xfId="48" applyFont="1" applyBorder="1" applyAlignment="1">
      <alignment vertical="center"/>
    </xf>
    <xf numFmtId="49" fontId="10" fillId="0" borderId="12" xfId="60" applyNumberFormat="1" applyFont="1" applyBorder="1" applyAlignment="1">
      <alignment horizontal="center" vertical="center"/>
      <protection/>
    </xf>
    <xf numFmtId="49" fontId="10" fillId="0" borderId="13" xfId="60" applyNumberFormat="1" applyFont="1" applyBorder="1" applyAlignment="1">
      <alignment horizontal="center" vertical="center"/>
      <protection/>
    </xf>
    <xf numFmtId="49" fontId="10" fillId="0" borderId="14" xfId="60" applyNumberFormat="1" applyFont="1" applyBorder="1" applyAlignment="1">
      <alignment horizontal="center" vertical="center"/>
      <protection/>
    </xf>
    <xf numFmtId="0" fontId="2" fillId="0" borderId="0" xfId="60" applyFont="1" applyBorder="1" applyAlignment="1">
      <alignment horizontal="distributed" vertical="center"/>
      <protection/>
    </xf>
    <xf numFmtId="49" fontId="6" fillId="0" borderId="0" xfId="60" applyNumberFormat="1" applyFont="1" applyBorder="1" applyAlignment="1">
      <alignment horizontal="center" vertical="center"/>
      <protection/>
    </xf>
    <xf numFmtId="49" fontId="6" fillId="0" borderId="21" xfId="60" applyNumberFormat="1" applyFont="1" applyBorder="1" applyAlignment="1">
      <alignment horizontal="center" vertical="center"/>
      <protection/>
    </xf>
    <xf numFmtId="0" fontId="4" fillId="0" borderId="14" xfId="60" applyFont="1" applyBorder="1">
      <alignment vertical="center"/>
      <protection/>
    </xf>
    <xf numFmtId="0" fontId="4" fillId="0" borderId="27" xfId="60" applyFont="1" applyBorder="1">
      <alignment vertical="center"/>
      <protection/>
    </xf>
    <xf numFmtId="0" fontId="2" fillId="0" borderId="28" xfId="60" applyFont="1" applyBorder="1" applyAlignment="1">
      <alignment horizontal="distributed" vertical="center"/>
      <protection/>
    </xf>
    <xf numFmtId="49" fontId="6" fillId="0" borderId="28" xfId="60" applyNumberFormat="1" applyFont="1" applyBorder="1" applyAlignment="1">
      <alignment horizontal="center" vertical="center"/>
      <protection/>
    </xf>
    <xf numFmtId="49" fontId="6" fillId="0" borderId="29" xfId="60" applyNumberFormat="1" applyFont="1" applyBorder="1" applyAlignment="1">
      <alignment horizontal="center" vertical="center"/>
      <protection/>
    </xf>
    <xf numFmtId="0" fontId="4" fillId="0" borderId="29" xfId="60" applyFont="1" applyBorder="1" applyAlignment="1">
      <alignment horizontal="center" vertical="center"/>
      <protection/>
    </xf>
    <xf numFmtId="0" fontId="10" fillId="0" borderId="29" xfId="60" applyFont="1" applyBorder="1">
      <alignment vertical="center"/>
      <protection/>
    </xf>
    <xf numFmtId="0" fontId="14" fillId="0" borderId="29" xfId="60" applyFont="1" applyBorder="1" applyAlignment="1">
      <alignment vertical="center"/>
      <protection/>
    </xf>
    <xf numFmtId="0" fontId="2" fillId="0" borderId="29" xfId="60" applyFont="1" applyBorder="1">
      <alignment vertical="center"/>
      <protection/>
    </xf>
    <xf numFmtId="0" fontId="11" fillId="0" borderId="29" xfId="60" applyFont="1" applyBorder="1" applyAlignment="1">
      <alignment horizontal="left" vertical="center"/>
      <protection/>
    </xf>
    <xf numFmtId="0" fontId="4" fillId="0" borderId="29" xfId="60" applyFont="1" applyBorder="1" applyAlignment="1">
      <alignment horizontal="right" vertical="center"/>
      <protection/>
    </xf>
    <xf numFmtId="0" fontId="17" fillId="0" borderId="0" xfId="60" applyFont="1" applyBorder="1" applyAlignment="1">
      <alignment horizontal="left" vertical="center"/>
      <protection/>
    </xf>
    <xf numFmtId="0" fontId="4" fillId="0" borderId="0" xfId="60" applyFont="1" applyBorder="1" applyAlignment="1">
      <alignment vertical="center" wrapText="1"/>
      <protection/>
    </xf>
    <xf numFmtId="0" fontId="4" fillId="0" borderId="30" xfId="60" applyFont="1" applyBorder="1" applyAlignment="1">
      <alignment horizontal="center" vertical="center"/>
      <protection/>
    </xf>
    <xf numFmtId="0" fontId="2" fillId="0" borderId="0" xfId="60" applyFont="1" applyBorder="1">
      <alignment vertical="center"/>
      <protection/>
    </xf>
    <xf numFmtId="0" fontId="18" fillId="0" borderId="0" xfId="60" applyFont="1">
      <alignment vertical="center"/>
      <protection/>
    </xf>
    <xf numFmtId="0" fontId="11" fillId="0" borderId="28" xfId="60" applyFont="1" applyBorder="1" applyAlignment="1">
      <alignment vertical="center"/>
      <protection/>
    </xf>
    <xf numFmtId="0" fontId="2" fillId="33" borderId="0" xfId="60" applyFont="1" applyFill="1" applyBorder="1">
      <alignment vertical="center"/>
      <protection/>
    </xf>
    <xf numFmtId="0" fontId="0" fillId="0" borderId="28" xfId="0" applyBorder="1" applyAlignment="1">
      <alignment vertical="center"/>
    </xf>
    <xf numFmtId="0" fontId="2" fillId="0" borderId="21" xfId="60" applyFont="1" applyBorder="1">
      <alignment vertical="center"/>
      <protection/>
    </xf>
    <xf numFmtId="0" fontId="4" fillId="0" borderId="21" xfId="60" applyFont="1" applyBorder="1" applyAlignment="1">
      <alignment vertical="center"/>
      <protection/>
    </xf>
    <xf numFmtId="0" fontId="2" fillId="18" borderId="31" xfId="60" applyFont="1" applyFill="1" applyBorder="1">
      <alignment vertical="center"/>
      <protection/>
    </xf>
    <xf numFmtId="0" fontId="2" fillId="0" borderId="16" xfId="60" applyFont="1" applyFill="1" applyBorder="1">
      <alignment vertical="center"/>
      <protection/>
    </xf>
    <xf numFmtId="0" fontId="4" fillId="0" borderId="30" xfId="60" applyFont="1" applyBorder="1" applyAlignment="1">
      <alignment vertical="center"/>
      <protection/>
    </xf>
    <xf numFmtId="0" fontId="4" fillId="0" borderId="32" xfId="60" applyFont="1" applyBorder="1" applyAlignment="1">
      <alignment vertical="center"/>
      <protection/>
    </xf>
    <xf numFmtId="0" fontId="11" fillId="0" borderId="0" xfId="60" applyFont="1" applyBorder="1" applyAlignment="1">
      <alignment horizontal="left" vertical="center"/>
      <protection/>
    </xf>
    <xf numFmtId="0" fontId="10" fillId="0" borderId="0" xfId="60" applyFont="1" applyBorder="1" applyAlignment="1">
      <alignment vertical="center"/>
      <protection/>
    </xf>
    <xf numFmtId="0" fontId="4" fillId="0" borderId="0" xfId="60" applyFont="1" applyBorder="1" applyAlignment="1">
      <alignment vertical="center"/>
      <protection/>
    </xf>
    <xf numFmtId="0" fontId="4" fillId="0" borderId="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/>
      <protection/>
    </xf>
    <xf numFmtId="49" fontId="10" fillId="0" borderId="33" xfId="60" applyNumberFormat="1" applyFont="1" applyBorder="1" applyAlignment="1">
      <alignment horizontal="center" vertical="center"/>
      <protection/>
    </xf>
    <xf numFmtId="0" fontId="2" fillId="0" borderId="23" xfId="60" applyFont="1" applyBorder="1" applyAlignment="1">
      <alignment horizontal="distributed" vertical="center"/>
      <protection/>
    </xf>
    <xf numFmtId="0" fontId="2" fillId="0" borderId="34" xfId="60" applyFont="1" applyBorder="1" applyAlignment="1">
      <alignment horizontal="distributed" vertical="center"/>
      <protection/>
    </xf>
    <xf numFmtId="0" fontId="2" fillId="0" borderId="27" xfId="60" applyFont="1" applyBorder="1" applyAlignment="1">
      <alignment horizontal="distributed" vertical="center"/>
      <protection/>
    </xf>
    <xf numFmtId="0" fontId="4" fillId="0" borderId="35" xfId="60" applyFont="1" applyBorder="1" applyAlignment="1">
      <alignment horizontal="center" vertical="center"/>
      <protection/>
    </xf>
    <xf numFmtId="38" fontId="10" fillId="0" borderId="36" xfId="48" applyFont="1" applyBorder="1" applyAlignment="1">
      <alignment vertical="center"/>
    </xf>
    <xf numFmtId="0" fontId="2" fillId="0" borderId="35" xfId="60" applyFont="1" applyBorder="1" applyAlignment="1">
      <alignment horizontal="center" vertical="center" wrapText="1"/>
      <protection/>
    </xf>
    <xf numFmtId="0" fontId="10" fillId="0" borderId="15" xfId="60" applyFont="1" applyBorder="1">
      <alignment vertical="center"/>
      <protection/>
    </xf>
    <xf numFmtId="0" fontId="4" fillId="0" borderId="37" xfId="60" applyFont="1" applyBorder="1" applyAlignment="1">
      <alignment vertical="center"/>
      <protection/>
    </xf>
    <xf numFmtId="0" fontId="4" fillId="0" borderId="38" xfId="60" applyFont="1" applyBorder="1" applyAlignment="1">
      <alignment horizontal="center" vertical="center"/>
      <protection/>
    </xf>
    <xf numFmtId="0" fontId="4" fillId="0" borderId="25" xfId="60" applyFont="1" applyBorder="1" applyAlignment="1">
      <alignment horizontal="center"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4" fillId="0" borderId="39" xfId="60" applyFont="1" applyBorder="1" applyAlignment="1">
      <alignment horizontal="center" vertical="center"/>
      <protection/>
    </xf>
    <xf numFmtId="0" fontId="2" fillId="0" borderId="40" xfId="60" applyFont="1" applyBorder="1" applyAlignment="1">
      <alignment horizontal="center" vertical="center" wrapText="1"/>
      <protection/>
    </xf>
    <xf numFmtId="38" fontId="10" fillId="0" borderId="36" xfId="48" applyFont="1" applyBorder="1" applyAlignment="1">
      <alignment vertical="center"/>
    </xf>
    <xf numFmtId="49" fontId="2" fillId="0" borderId="41" xfId="60" applyNumberFormat="1" applyFont="1" applyBorder="1" applyAlignment="1">
      <alignment horizontal="distributed" vertical="center"/>
      <protection/>
    </xf>
    <xf numFmtId="49" fontId="2" fillId="0" borderId="42" xfId="60" applyNumberFormat="1" applyFont="1" applyBorder="1" applyAlignment="1">
      <alignment horizontal="distributed" vertical="center"/>
      <protection/>
    </xf>
    <xf numFmtId="49" fontId="2" fillId="0" borderId="43" xfId="60" applyNumberFormat="1" applyFont="1" applyBorder="1" applyAlignment="1">
      <alignment horizontal="distributed" vertical="center"/>
      <protection/>
    </xf>
    <xf numFmtId="0" fontId="4" fillId="0" borderId="12" xfId="60" applyFont="1" applyBorder="1" applyAlignment="1">
      <alignment horizontal="left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left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33" xfId="60" applyFont="1" applyBorder="1" applyAlignment="1">
      <alignment horizontal="center" vertical="center"/>
      <protection/>
    </xf>
    <xf numFmtId="0" fontId="4" fillId="0" borderId="33" xfId="60" applyFont="1" applyBorder="1" applyAlignment="1">
      <alignment horizontal="left" vertic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16" xfId="60" applyFont="1" applyBorder="1" applyAlignment="1">
      <alignment horizontal="center" vertical="center"/>
      <protection/>
    </xf>
    <xf numFmtId="0" fontId="2" fillId="0" borderId="34" xfId="60" applyFont="1" applyBorder="1" applyAlignment="1">
      <alignment horizontal="center" vertical="center"/>
      <protection/>
    </xf>
    <xf numFmtId="0" fontId="4" fillId="0" borderId="44" xfId="60" applyFont="1" applyBorder="1" applyAlignment="1">
      <alignment horizontal="center" vertical="center"/>
      <protection/>
    </xf>
    <xf numFmtId="0" fontId="52" fillId="0" borderId="0" xfId="60" applyFont="1" applyBorder="1">
      <alignment vertical="center"/>
      <protection/>
    </xf>
    <xf numFmtId="0" fontId="4" fillId="0" borderId="0" xfId="60" applyFont="1" applyBorder="1" applyAlignment="1">
      <alignment vertical="center" textRotation="255"/>
      <protection/>
    </xf>
    <xf numFmtId="176" fontId="10" fillId="0" borderId="0" xfId="60" applyNumberFormat="1" applyFont="1" applyBorder="1">
      <alignment vertical="center"/>
      <protection/>
    </xf>
    <xf numFmtId="176" fontId="10" fillId="0" borderId="0" xfId="60" applyNumberFormat="1" applyFont="1" applyBorder="1" applyAlignment="1">
      <alignment vertical="center"/>
      <protection/>
    </xf>
    <xf numFmtId="0" fontId="4" fillId="0" borderId="0" xfId="60" applyFont="1" applyBorder="1" applyAlignment="1">
      <alignment horizontal="center" vertical="center" wrapText="1"/>
      <protection/>
    </xf>
    <xf numFmtId="49" fontId="2" fillId="0" borderId="45" xfId="60" applyNumberFormat="1" applyFont="1" applyBorder="1" applyAlignment="1">
      <alignment horizontal="distributed" vertical="center"/>
      <protection/>
    </xf>
    <xf numFmtId="0" fontId="4" fillId="0" borderId="21" xfId="60" applyFont="1" applyBorder="1" applyAlignment="1">
      <alignment vertical="center" wrapText="1"/>
      <protection/>
    </xf>
    <xf numFmtId="0" fontId="4" fillId="0" borderId="17" xfId="60" applyFont="1" applyBorder="1" applyAlignment="1">
      <alignment vertical="center" wrapText="1"/>
      <protection/>
    </xf>
    <xf numFmtId="49" fontId="10" fillId="0" borderId="21" xfId="60" applyNumberFormat="1" applyFont="1" applyBorder="1" applyAlignment="1">
      <alignment horizontal="center" vertical="center"/>
      <protection/>
    </xf>
    <xf numFmtId="176" fontId="7" fillId="0" borderId="12" xfId="60" applyNumberFormat="1" applyFont="1" applyBorder="1" applyAlignment="1">
      <alignment vertical="center"/>
      <protection/>
    </xf>
    <xf numFmtId="176" fontId="7" fillId="0" borderId="13" xfId="60" applyNumberFormat="1" applyFont="1" applyBorder="1">
      <alignment vertical="center"/>
      <protection/>
    </xf>
    <xf numFmtId="176" fontId="7" fillId="0" borderId="14" xfId="60" applyNumberFormat="1" applyFont="1" applyBorder="1">
      <alignment vertical="center"/>
      <protection/>
    </xf>
    <xf numFmtId="176" fontId="7" fillId="0" borderId="21" xfId="60" applyNumberFormat="1" applyFont="1" applyBorder="1" applyAlignment="1">
      <alignment vertical="center"/>
      <protection/>
    </xf>
    <xf numFmtId="0" fontId="10" fillId="18" borderId="46" xfId="60" applyFont="1" applyFill="1" applyBorder="1" applyProtection="1">
      <alignment vertical="center"/>
      <protection locked="0"/>
    </xf>
    <xf numFmtId="0" fontId="10" fillId="18" borderId="47" xfId="60" applyFont="1" applyFill="1" applyBorder="1" applyProtection="1">
      <alignment vertical="center"/>
      <protection locked="0"/>
    </xf>
    <xf numFmtId="0" fontId="10" fillId="18" borderId="48" xfId="60" applyFont="1" applyFill="1" applyBorder="1" applyProtection="1">
      <alignment vertical="center"/>
      <protection locked="0"/>
    </xf>
    <xf numFmtId="0" fontId="10" fillId="18" borderId="49" xfId="60" applyFont="1" applyFill="1" applyBorder="1" applyProtection="1">
      <alignment vertical="center"/>
      <protection locked="0"/>
    </xf>
    <xf numFmtId="0" fontId="10" fillId="18" borderId="50" xfId="60" applyFont="1" applyFill="1" applyBorder="1" applyAlignment="1" applyProtection="1">
      <alignment vertical="center"/>
      <protection locked="0"/>
    </xf>
    <xf numFmtId="0" fontId="10" fillId="18" borderId="51" xfId="60" applyFont="1" applyFill="1" applyBorder="1" applyAlignment="1" applyProtection="1">
      <alignment vertical="center"/>
      <protection locked="0"/>
    </xf>
    <xf numFmtId="0" fontId="10" fillId="18" borderId="52" xfId="60" applyFont="1" applyFill="1" applyBorder="1" applyAlignment="1" applyProtection="1">
      <alignment vertical="center"/>
      <protection locked="0"/>
    </xf>
    <xf numFmtId="0" fontId="10" fillId="18" borderId="53" xfId="60" applyFont="1" applyFill="1" applyBorder="1" applyProtection="1">
      <alignment vertical="center"/>
      <protection locked="0"/>
    </xf>
    <xf numFmtId="0" fontId="10" fillId="18" borderId="51" xfId="60" applyFont="1" applyFill="1" applyBorder="1" applyProtection="1">
      <alignment vertical="center"/>
      <protection locked="0"/>
    </xf>
    <xf numFmtId="0" fontId="10" fillId="18" borderId="52" xfId="60" applyFont="1" applyFill="1" applyBorder="1" applyProtection="1">
      <alignment vertical="center"/>
      <protection locked="0"/>
    </xf>
    <xf numFmtId="177" fontId="7" fillId="0" borderId="12" xfId="60" applyNumberFormat="1" applyFont="1" applyBorder="1">
      <alignment vertical="center"/>
      <protection/>
    </xf>
    <xf numFmtId="177" fontId="7" fillId="0" borderId="13" xfId="60" applyNumberFormat="1" applyFont="1" applyBorder="1" applyAlignment="1">
      <alignment vertical="center"/>
      <protection/>
    </xf>
    <xf numFmtId="177" fontId="7" fillId="0" borderId="33" xfId="60" applyNumberFormat="1" applyFont="1" applyBorder="1">
      <alignment vertical="center"/>
      <protection/>
    </xf>
    <xf numFmtId="178" fontId="10" fillId="0" borderId="54" xfId="60" applyNumberFormat="1" applyFont="1" applyBorder="1" applyAlignment="1">
      <alignment horizontal="center" vertical="center"/>
      <protection/>
    </xf>
    <xf numFmtId="179" fontId="10" fillId="0" borderId="12" xfId="60" applyNumberFormat="1" applyFont="1" applyBorder="1">
      <alignment vertical="center"/>
      <protection/>
    </xf>
    <xf numFmtId="179" fontId="10" fillId="0" borderId="13" xfId="60" applyNumberFormat="1" applyFont="1" applyBorder="1">
      <alignment vertical="center"/>
      <protection/>
    </xf>
    <xf numFmtId="179" fontId="10" fillId="0" borderId="21" xfId="60" applyNumberFormat="1" applyFont="1" applyBorder="1" applyAlignment="1">
      <alignment vertical="center"/>
      <protection/>
    </xf>
    <xf numFmtId="178" fontId="10" fillId="0" borderId="12" xfId="60" applyNumberFormat="1" applyFont="1" applyBorder="1">
      <alignment vertical="center"/>
      <protection/>
    </xf>
    <xf numFmtId="178" fontId="10" fillId="0" borderId="13" xfId="60" applyNumberFormat="1" applyFont="1" applyBorder="1">
      <alignment vertical="center"/>
      <protection/>
    </xf>
    <xf numFmtId="178" fontId="10" fillId="0" borderId="14" xfId="60" applyNumberFormat="1" applyFont="1" applyBorder="1">
      <alignment vertical="center"/>
      <protection/>
    </xf>
    <xf numFmtId="0" fontId="10" fillId="0" borderId="12" xfId="60" applyNumberFormat="1" applyFont="1" applyBorder="1" applyAlignment="1">
      <alignment horizontal="center" vertical="center"/>
      <protection/>
    </xf>
    <xf numFmtId="0" fontId="10" fillId="0" borderId="13" xfId="60" applyNumberFormat="1" applyFont="1" applyBorder="1" applyAlignment="1">
      <alignment horizontal="center" vertical="center"/>
      <protection/>
    </xf>
    <xf numFmtId="0" fontId="10" fillId="0" borderId="33" xfId="60" applyNumberFormat="1" applyFont="1" applyBorder="1" applyAlignment="1">
      <alignment horizontal="center" vertical="center"/>
      <protection/>
    </xf>
    <xf numFmtId="0" fontId="4" fillId="0" borderId="30" xfId="60" applyFont="1" applyFill="1" applyBorder="1" applyAlignment="1">
      <alignment horizontal="center" vertical="center"/>
      <protection/>
    </xf>
    <xf numFmtId="0" fontId="4" fillId="0" borderId="55" xfId="60" applyFont="1" applyFill="1" applyBorder="1" applyAlignment="1">
      <alignment horizontal="center" vertical="center"/>
      <protection/>
    </xf>
    <xf numFmtId="0" fontId="4" fillId="0" borderId="0" xfId="60" applyFont="1" applyBorder="1" applyAlignment="1" applyProtection="1">
      <alignment horizontal="right" vertical="center"/>
      <protection locked="0"/>
    </xf>
    <xf numFmtId="49" fontId="4" fillId="0" borderId="0" xfId="60" applyNumberFormat="1" applyFont="1" applyBorder="1" applyAlignment="1">
      <alignment horizontal="left" vertical="center"/>
      <protection/>
    </xf>
    <xf numFmtId="0" fontId="4" fillId="0" borderId="21" xfId="60" applyFont="1" applyBorder="1" applyAlignment="1">
      <alignment horizontal="left" vertical="center"/>
      <protection/>
    </xf>
    <xf numFmtId="0" fontId="2" fillId="0" borderId="56" xfId="60" applyFont="1" applyBorder="1" applyAlignment="1">
      <alignment horizontal="center" vertical="center"/>
      <protection/>
    </xf>
    <xf numFmtId="0" fontId="2" fillId="0" borderId="18" xfId="60" applyFont="1" applyBorder="1" applyAlignment="1">
      <alignment horizontal="center" vertical="center"/>
      <protection/>
    </xf>
    <xf numFmtId="0" fontId="2" fillId="0" borderId="57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left" vertical="center"/>
      <protection/>
    </xf>
    <xf numFmtId="0" fontId="8" fillId="0" borderId="56" xfId="60" applyFont="1" applyBorder="1" applyAlignment="1">
      <alignment horizontal="center" vertical="center"/>
      <protection/>
    </xf>
    <xf numFmtId="0" fontId="9" fillId="0" borderId="58" xfId="60" applyFont="1" applyBorder="1" applyAlignment="1">
      <alignment horizontal="center" vertical="center"/>
      <protection/>
    </xf>
    <xf numFmtId="0" fontId="9" fillId="0" borderId="57" xfId="60" applyFont="1" applyBorder="1" applyAlignment="1">
      <alignment horizontal="center" vertical="center"/>
      <protection/>
    </xf>
    <xf numFmtId="0" fontId="9" fillId="0" borderId="17" xfId="60" applyFont="1" applyBorder="1" applyAlignment="1">
      <alignment horizontal="center" vertical="center"/>
      <protection/>
    </xf>
    <xf numFmtId="0" fontId="4" fillId="0" borderId="56" xfId="60" applyFont="1" applyBorder="1" applyAlignment="1">
      <alignment horizontal="center" vertical="center" wrapText="1"/>
      <protection/>
    </xf>
    <xf numFmtId="0" fontId="2" fillId="0" borderId="58" xfId="60" applyFont="1" applyBorder="1" applyAlignment="1">
      <alignment vertical="center"/>
      <protection/>
    </xf>
    <xf numFmtId="0" fontId="2" fillId="0" borderId="57" xfId="60" applyFont="1" applyBorder="1" applyAlignment="1">
      <alignment horizontal="center" vertical="center" wrapText="1"/>
      <protection/>
    </xf>
    <xf numFmtId="0" fontId="2" fillId="0" borderId="17" xfId="60" applyFont="1" applyBorder="1" applyAlignment="1">
      <alignment horizontal="center" vertical="center"/>
      <protection/>
    </xf>
    <xf numFmtId="0" fontId="2" fillId="0" borderId="55" xfId="60" applyFont="1" applyBorder="1" applyAlignment="1">
      <alignment horizontal="center" vertical="center"/>
      <protection/>
    </xf>
    <xf numFmtId="0" fontId="2" fillId="0" borderId="59" xfId="60" applyFont="1" applyBorder="1" applyAlignment="1">
      <alignment horizontal="center" vertical="center"/>
      <protection/>
    </xf>
    <xf numFmtId="0" fontId="2" fillId="0" borderId="38" xfId="60" applyFont="1" applyBorder="1" applyAlignment="1">
      <alignment horizontal="center" vertical="center"/>
      <protection/>
    </xf>
    <xf numFmtId="0" fontId="10" fillId="18" borderId="15" xfId="60" applyFont="1" applyFill="1" applyBorder="1" applyAlignment="1" applyProtection="1">
      <alignment horizontal="center" vertical="center"/>
      <protection locked="0"/>
    </xf>
    <xf numFmtId="0" fontId="10" fillId="18" borderId="40" xfId="60" applyFont="1" applyFill="1" applyBorder="1" applyAlignment="1" applyProtection="1">
      <alignment horizontal="center" vertical="center"/>
      <protection locked="0"/>
    </xf>
    <xf numFmtId="176" fontId="10" fillId="0" borderId="11" xfId="60" applyNumberFormat="1" applyFont="1" applyBorder="1" applyAlignment="1">
      <alignment horizontal="center" vertical="center"/>
      <protection/>
    </xf>
    <xf numFmtId="176" fontId="10" fillId="0" borderId="15" xfId="60" applyNumberFormat="1" applyFont="1" applyBorder="1" applyAlignment="1">
      <alignment horizontal="center" vertical="center"/>
      <protection/>
    </xf>
    <xf numFmtId="176" fontId="10" fillId="0" borderId="40" xfId="60" applyNumberFormat="1" applyFont="1" applyBorder="1" applyAlignment="1">
      <alignment horizontal="center" vertical="center"/>
      <protection/>
    </xf>
    <xf numFmtId="0" fontId="4" fillId="0" borderId="0" xfId="60" applyFont="1" applyBorder="1" applyAlignment="1">
      <alignment vertical="center"/>
      <protection/>
    </xf>
    <xf numFmtId="49" fontId="4" fillId="0" borderId="21" xfId="60" applyNumberFormat="1" applyFont="1" applyBorder="1" applyAlignment="1">
      <alignment horizontal="center" vertical="center"/>
      <protection/>
    </xf>
    <xf numFmtId="0" fontId="4" fillId="0" borderId="56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60" xfId="60" applyFont="1" applyBorder="1" applyAlignment="1">
      <alignment horizontal="center" vertical="center"/>
      <protection/>
    </xf>
    <xf numFmtId="0" fontId="4" fillId="0" borderId="54" xfId="60" applyFont="1" applyBorder="1" applyAlignment="1">
      <alignment horizontal="center" vertical="center"/>
      <protection/>
    </xf>
    <xf numFmtId="0" fontId="11" fillId="18" borderId="28" xfId="60" applyFont="1" applyFill="1" applyBorder="1" applyAlignment="1">
      <alignment horizontal="center" vertical="center"/>
      <protection/>
    </xf>
    <xf numFmtId="0" fontId="11" fillId="18" borderId="28" xfId="60" applyFont="1" applyFill="1" applyBorder="1" applyAlignment="1" applyProtection="1">
      <alignment horizontal="left" vertical="center"/>
      <protection locked="0"/>
    </xf>
    <xf numFmtId="0" fontId="12" fillId="0" borderId="0" xfId="60" applyFont="1" applyFill="1" applyBorder="1">
      <alignment vertical="center"/>
      <protection/>
    </xf>
    <xf numFmtId="0" fontId="2" fillId="0" borderId="0" xfId="60" applyFont="1" applyFill="1" applyBorder="1" applyAlignment="1">
      <alignment vertical="center"/>
      <protection/>
    </xf>
    <xf numFmtId="0" fontId="15" fillId="0" borderId="0" xfId="60" applyFont="1" applyFill="1" applyBorder="1" applyAlignment="1">
      <alignment vertical="center"/>
      <protection/>
    </xf>
    <xf numFmtId="176" fontId="12" fillId="0" borderId="0" xfId="60" applyNumberFormat="1" applyFont="1" applyFill="1" applyBorder="1">
      <alignment vertical="center"/>
      <protection/>
    </xf>
    <xf numFmtId="0" fontId="12" fillId="0" borderId="28" xfId="60" applyFont="1" applyFill="1" applyBorder="1">
      <alignment vertical="center"/>
      <protection/>
    </xf>
    <xf numFmtId="0" fontId="13" fillId="0" borderId="28" xfId="60" applyFont="1" applyFill="1" applyBorder="1" applyAlignment="1">
      <alignment horizontal="center" vertical="center"/>
      <protection/>
    </xf>
    <xf numFmtId="0" fontId="16" fillId="0" borderId="0" xfId="60" applyFont="1" applyFill="1" applyBorder="1" applyAlignment="1">
      <alignment vertical="center"/>
      <protection/>
    </xf>
    <xf numFmtId="176" fontId="13" fillId="0" borderId="28" xfId="60" applyNumberFormat="1" applyFont="1" applyFill="1" applyBorder="1" applyAlignment="1">
      <alignment horizontal="center" vertical="center"/>
      <protection/>
    </xf>
    <xf numFmtId="0" fontId="13" fillId="0" borderId="0" xfId="60" applyFont="1" applyFill="1" applyBorder="1" applyAlignment="1">
      <alignment horizontal="center" vertical="center"/>
      <protection/>
    </xf>
    <xf numFmtId="0" fontId="16" fillId="0" borderId="29" xfId="60" applyFont="1" applyFill="1" applyBorder="1" applyAlignment="1">
      <alignment vertical="center"/>
      <protection/>
    </xf>
    <xf numFmtId="176" fontId="13" fillId="0" borderId="0" xfId="60" applyNumberFormat="1" applyFont="1" applyFill="1" applyBorder="1" applyAlignment="1">
      <alignment horizontal="center" vertical="center"/>
      <protection/>
    </xf>
    <xf numFmtId="38" fontId="10" fillId="0" borderId="0" xfId="48" applyFont="1" applyFill="1" applyBorder="1" applyAlignment="1">
      <alignment vertical="center"/>
    </xf>
    <xf numFmtId="0" fontId="10" fillId="0" borderId="0" xfId="60" applyFont="1" applyFill="1" applyBorder="1">
      <alignment vertical="center"/>
      <protection/>
    </xf>
    <xf numFmtId="0" fontId="4" fillId="0" borderId="0" xfId="60" applyFont="1" applyFill="1" applyBorder="1" applyAlignment="1">
      <alignment horizontal="center" vertical="center"/>
      <protection/>
    </xf>
    <xf numFmtId="176" fontId="4" fillId="0" borderId="0" xfId="60" applyNumberFormat="1" applyFont="1" applyFill="1" applyBorder="1" applyAlignment="1">
      <alignment horizontal="center" vertical="center"/>
      <protection/>
    </xf>
    <xf numFmtId="0" fontId="4" fillId="0" borderId="0" xfId="60" applyFont="1" applyFill="1" applyBorder="1">
      <alignment vertical="center"/>
      <protection/>
    </xf>
    <xf numFmtId="0" fontId="52" fillId="0" borderId="0" xfId="60" applyFont="1" applyFill="1" applyBorder="1">
      <alignment vertical="center"/>
      <protection/>
    </xf>
    <xf numFmtId="49" fontId="10" fillId="0" borderId="0" xfId="60" applyNumberFormat="1" applyFont="1" applyFill="1" applyBorder="1" applyAlignment="1">
      <alignment horizontal="center" vertical="center"/>
      <protection/>
    </xf>
    <xf numFmtId="0" fontId="10" fillId="0" borderId="0" xfId="60" applyFont="1" applyFill="1" applyBorder="1" applyAlignment="1">
      <alignment horizontal="center" vertical="center"/>
      <protection/>
    </xf>
    <xf numFmtId="0" fontId="2" fillId="0" borderId="0" xfId="60" applyFont="1" applyFill="1" applyBorder="1" applyAlignment="1">
      <alignment horizontal="center" vertical="center"/>
      <protection/>
    </xf>
    <xf numFmtId="0" fontId="2" fillId="0" borderId="0" xfId="60" applyFont="1" applyBorder="1" applyAlignment="1">
      <alignment horizontal="left" vertical="center"/>
      <protection/>
    </xf>
    <xf numFmtId="0" fontId="4" fillId="0" borderId="30" xfId="60" applyFont="1" applyBorder="1" applyAlignment="1">
      <alignment horizontal="center" vertical="center" textRotation="255" shrinkToFit="1"/>
      <protection/>
    </xf>
    <xf numFmtId="0" fontId="4" fillId="0" borderId="61" xfId="60" applyFont="1" applyBorder="1" applyAlignment="1">
      <alignment horizontal="center" vertical="center" textRotation="255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view="pageBreakPreview" zoomScale="75" zoomScaleSheetLayoutView="75" zoomScalePageLayoutView="0" workbookViewId="0" topLeftCell="A1">
      <selection activeCell="M16" sqref="M16:M19"/>
    </sheetView>
  </sheetViews>
  <sheetFormatPr defaultColWidth="9.140625" defaultRowHeight="15"/>
  <cols>
    <col min="1" max="1" width="3.57421875" style="0" customWidth="1"/>
    <col min="2" max="2" width="18.57421875" style="0" customWidth="1"/>
    <col min="3" max="3" width="16.57421875" style="0" customWidth="1"/>
    <col min="4" max="4" width="12.8515625" style="0" bestFit="1" customWidth="1"/>
    <col min="5" max="5" width="9.00390625" style="0" customWidth="1"/>
    <col min="6" max="6" width="9.421875" style="0" bestFit="1" customWidth="1"/>
    <col min="7" max="7" width="9.140625" style="0" bestFit="1" customWidth="1"/>
    <col min="8" max="8" width="12.8515625" style="0" bestFit="1" customWidth="1"/>
    <col min="9" max="14" width="9.140625" style="0" bestFit="1" customWidth="1"/>
    <col min="15" max="15" width="12.8515625" style="0" bestFit="1" customWidth="1"/>
    <col min="17" max="17" width="10.140625" style="0" bestFit="1" customWidth="1"/>
    <col min="18" max="18" width="3.57421875" style="0" customWidth="1"/>
    <col min="19" max="19" width="15.57421875" style="0" customWidth="1"/>
    <col min="20" max="20" width="3.57421875" style="0" customWidth="1"/>
    <col min="21" max="21" width="25.57421875" style="0" customWidth="1"/>
  </cols>
  <sheetData>
    <row r="1" spans="1:21" ht="29.25" thickBot="1">
      <c r="A1" s="1"/>
      <c r="B1" s="15" t="s">
        <v>37</v>
      </c>
      <c r="C1" s="16"/>
      <c r="D1" s="16"/>
      <c r="E1" s="16"/>
      <c r="F1" s="16"/>
      <c r="G1" s="16"/>
      <c r="H1" s="68"/>
      <c r="I1" s="69"/>
      <c r="J1" s="73"/>
      <c r="K1" s="72"/>
      <c r="L1" s="66" t="s">
        <v>32</v>
      </c>
      <c r="N1" s="67"/>
      <c r="O1" s="67"/>
      <c r="P1" s="178" t="s">
        <v>71</v>
      </c>
      <c r="Q1" s="178"/>
      <c r="R1" s="179"/>
      <c r="S1" s="179"/>
      <c r="T1" s="179"/>
      <c r="U1" s="179"/>
    </row>
    <row r="2" spans="1:21" ht="25.5" customHeight="1">
      <c r="A2" s="1"/>
      <c r="B2" s="58"/>
      <c r="C2" s="59"/>
      <c r="D2" s="59"/>
      <c r="E2" s="59"/>
      <c r="F2" s="59"/>
      <c r="G2" s="59"/>
      <c r="H2" s="59"/>
      <c r="I2" s="59"/>
      <c r="J2" s="59"/>
      <c r="K2" s="65"/>
      <c r="L2" s="60"/>
      <c r="M2" s="60"/>
      <c r="N2" s="60"/>
      <c r="O2" s="60"/>
      <c r="P2" s="60"/>
      <c r="Q2" s="60"/>
      <c r="R2" s="59"/>
      <c r="S2" s="59"/>
      <c r="T2" s="59"/>
      <c r="U2" s="61"/>
    </row>
    <row r="3" spans="1:21" ht="21">
      <c r="A3" s="1"/>
      <c r="B3" s="77" t="s">
        <v>78</v>
      </c>
      <c r="C3" s="65"/>
      <c r="D3" s="65"/>
      <c r="E3" s="65"/>
      <c r="F3" s="65"/>
      <c r="G3" s="65"/>
      <c r="H3" s="65"/>
      <c r="I3" s="65"/>
      <c r="J3" s="65"/>
      <c r="K3" s="65"/>
      <c r="L3" s="76"/>
      <c r="M3" s="76"/>
      <c r="N3" s="76"/>
      <c r="O3" s="76"/>
      <c r="P3" s="76"/>
      <c r="Q3" s="76"/>
      <c r="R3" s="65"/>
      <c r="S3" s="65"/>
      <c r="T3" s="65"/>
      <c r="U3" s="147"/>
    </row>
    <row r="4" spans="1:21" ht="15" customHeight="1" thickBot="1">
      <c r="A4" s="1"/>
      <c r="B4" s="17"/>
      <c r="C4" s="16"/>
      <c r="D4" s="16"/>
      <c r="E4" s="16"/>
      <c r="F4" s="16"/>
      <c r="G4" s="16"/>
      <c r="H4" s="16"/>
      <c r="I4" s="70"/>
      <c r="J4" s="16"/>
      <c r="K4" s="16"/>
      <c r="L4" s="16"/>
      <c r="M4" s="16"/>
      <c r="N4" s="16"/>
      <c r="O4" s="16"/>
      <c r="P4" s="16"/>
      <c r="Q4" s="2"/>
      <c r="R4" s="2"/>
      <c r="S4" s="2"/>
      <c r="T4" s="2"/>
      <c r="U4" s="3" t="s">
        <v>0</v>
      </c>
    </row>
    <row r="5" spans="1:21" ht="34.5">
      <c r="A5" s="1"/>
      <c r="B5" s="154"/>
      <c r="C5" s="155"/>
      <c r="D5" s="146" t="s">
        <v>72</v>
      </c>
      <c r="E5" s="74"/>
      <c r="F5" s="74"/>
      <c r="G5" s="64"/>
      <c r="H5" s="74"/>
      <c r="I5" s="75"/>
      <c r="J5" s="64"/>
      <c r="K5" s="74"/>
      <c r="L5" s="74"/>
      <c r="M5" s="145"/>
      <c r="N5" s="74"/>
      <c r="O5" s="89"/>
      <c r="P5" s="158" t="s">
        <v>1</v>
      </c>
      <c r="Q5" s="159"/>
      <c r="R5" s="6"/>
      <c r="S5" s="7" t="s">
        <v>2</v>
      </c>
      <c r="T5" s="6"/>
      <c r="U5" s="7" t="s">
        <v>70</v>
      </c>
    </row>
    <row r="6" spans="1:21" ht="14.25" thickBot="1">
      <c r="A6" s="1"/>
      <c r="B6" s="156"/>
      <c r="C6" s="157"/>
      <c r="D6" s="90" t="s">
        <v>3</v>
      </c>
      <c r="E6" s="91" t="s">
        <v>4</v>
      </c>
      <c r="F6" s="91" t="s">
        <v>5</v>
      </c>
      <c r="G6" s="91" t="s">
        <v>6</v>
      </c>
      <c r="H6" s="91" t="s">
        <v>7</v>
      </c>
      <c r="I6" s="92" t="s">
        <v>8</v>
      </c>
      <c r="J6" s="91" t="s">
        <v>9</v>
      </c>
      <c r="K6" s="91" t="s">
        <v>10</v>
      </c>
      <c r="L6" s="91" t="s">
        <v>11</v>
      </c>
      <c r="M6" s="91" t="s">
        <v>12</v>
      </c>
      <c r="N6" s="91" t="s">
        <v>13</v>
      </c>
      <c r="O6" s="93" t="s">
        <v>14</v>
      </c>
      <c r="P6" s="160" t="s">
        <v>15</v>
      </c>
      <c r="Q6" s="161"/>
      <c r="R6" s="18"/>
      <c r="S6" s="94" t="s">
        <v>16</v>
      </c>
      <c r="T6" s="18"/>
      <c r="U6" s="19" t="s">
        <v>17</v>
      </c>
    </row>
    <row r="7" spans="1:21" ht="21">
      <c r="A7" s="1"/>
      <c r="B7" s="162" t="s">
        <v>20</v>
      </c>
      <c r="C7" s="82" t="s">
        <v>48</v>
      </c>
      <c r="D7" s="126"/>
      <c r="E7" s="127"/>
      <c r="F7" s="127"/>
      <c r="G7" s="127"/>
      <c r="H7" s="127"/>
      <c r="I7" s="128"/>
      <c r="J7" s="127"/>
      <c r="K7" s="127"/>
      <c r="L7" s="127"/>
      <c r="M7" s="127"/>
      <c r="N7" s="127"/>
      <c r="O7" s="128"/>
      <c r="P7" s="87" t="s">
        <v>38</v>
      </c>
      <c r="Q7" s="95">
        <f aca="true" t="shared" si="0" ref="Q7:Q12">SUM(D7:O7)</f>
        <v>0</v>
      </c>
      <c r="R7" s="18"/>
      <c r="S7" s="165"/>
      <c r="T7" s="18"/>
      <c r="U7" s="167" t="e">
        <f>ROUNDUP(+Q13/S7,1)</f>
        <v>#DIV/0!</v>
      </c>
    </row>
    <row r="8" spans="1:21" ht="21">
      <c r="A8" s="170"/>
      <c r="B8" s="163"/>
      <c r="C8" s="82" t="s">
        <v>27</v>
      </c>
      <c r="D8" s="129"/>
      <c r="E8" s="130"/>
      <c r="F8" s="130"/>
      <c r="G8" s="130"/>
      <c r="H8" s="130"/>
      <c r="I8" s="131"/>
      <c r="J8" s="130"/>
      <c r="K8" s="130"/>
      <c r="L8" s="130"/>
      <c r="M8" s="130"/>
      <c r="N8" s="130"/>
      <c r="O8" s="131"/>
      <c r="P8" s="85" t="s">
        <v>39</v>
      </c>
      <c r="Q8" s="86">
        <f t="shared" si="0"/>
        <v>0</v>
      </c>
      <c r="R8" s="88"/>
      <c r="S8" s="165"/>
      <c r="T8" s="78"/>
      <c r="U8" s="168"/>
    </row>
    <row r="9" spans="1:21" ht="21">
      <c r="A9" s="170"/>
      <c r="B9" s="163"/>
      <c r="C9" s="82" t="s">
        <v>28</v>
      </c>
      <c r="D9" s="122"/>
      <c r="E9" s="123"/>
      <c r="F9" s="123"/>
      <c r="G9" s="123"/>
      <c r="H9" s="123"/>
      <c r="I9" s="124"/>
      <c r="J9" s="123"/>
      <c r="K9" s="123"/>
      <c r="L9" s="123"/>
      <c r="M9" s="123"/>
      <c r="N9" s="123"/>
      <c r="O9" s="124"/>
      <c r="P9" s="26" t="s">
        <v>40</v>
      </c>
      <c r="Q9" s="43">
        <f t="shared" si="0"/>
        <v>0</v>
      </c>
      <c r="R9" s="20"/>
      <c r="S9" s="165"/>
      <c r="T9" s="78"/>
      <c r="U9" s="168"/>
    </row>
    <row r="10" spans="1:21" ht="21">
      <c r="A10" s="170"/>
      <c r="B10" s="163"/>
      <c r="C10" s="82" t="s">
        <v>29</v>
      </c>
      <c r="D10" s="122"/>
      <c r="E10" s="123"/>
      <c r="F10" s="123"/>
      <c r="G10" s="123"/>
      <c r="H10" s="123"/>
      <c r="I10" s="124"/>
      <c r="J10" s="123"/>
      <c r="K10" s="123"/>
      <c r="L10" s="123"/>
      <c r="M10" s="123"/>
      <c r="N10" s="123"/>
      <c r="O10" s="124"/>
      <c r="P10" s="26" t="s">
        <v>41</v>
      </c>
      <c r="Q10" s="43">
        <f t="shared" si="0"/>
        <v>0</v>
      </c>
      <c r="R10" s="20"/>
      <c r="S10" s="165"/>
      <c r="T10" s="78"/>
      <c r="U10" s="168"/>
    </row>
    <row r="11" spans="1:21" ht="21">
      <c r="A11" s="170"/>
      <c r="B11" s="163"/>
      <c r="C11" s="82" t="s">
        <v>30</v>
      </c>
      <c r="D11" s="125"/>
      <c r="E11" s="123"/>
      <c r="F11" s="123"/>
      <c r="G11" s="123"/>
      <c r="H11" s="123"/>
      <c r="I11" s="124"/>
      <c r="J11" s="123"/>
      <c r="K11" s="123"/>
      <c r="L11" s="123"/>
      <c r="M11" s="123"/>
      <c r="N11" s="123"/>
      <c r="O11" s="124"/>
      <c r="P11" s="26" t="s">
        <v>42</v>
      </c>
      <c r="Q11" s="43">
        <f t="shared" si="0"/>
        <v>0</v>
      </c>
      <c r="R11" s="20"/>
      <c r="S11" s="165"/>
      <c r="T11" s="78"/>
      <c r="U11" s="168"/>
    </row>
    <row r="12" spans="1:21" ht="21">
      <c r="A12" s="170"/>
      <c r="B12" s="163"/>
      <c r="C12" s="83" t="s">
        <v>31</v>
      </c>
      <c r="D12" s="125"/>
      <c r="E12" s="123"/>
      <c r="F12" s="123"/>
      <c r="G12" s="123"/>
      <c r="H12" s="123"/>
      <c r="I12" s="124"/>
      <c r="J12" s="123"/>
      <c r="K12" s="123"/>
      <c r="L12" s="123"/>
      <c r="M12" s="123"/>
      <c r="N12" s="123"/>
      <c r="O12" s="124"/>
      <c r="P12" s="26" t="s">
        <v>43</v>
      </c>
      <c r="Q12" s="43">
        <f t="shared" si="0"/>
        <v>0</v>
      </c>
      <c r="R12" s="20"/>
      <c r="S12" s="165"/>
      <c r="T12" s="78"/>
      <c r="U12" s="168"/>
    </row>
    <row r="13" spans="1:21" ht="21.75" thickBot="1">
      <c r="A13" s="170"/>
      <c r="B13" s="164"/>
      <c r="C13" s="84" t="s">
        <v>18</v>
      </c>
      <c r="D13" s="40">
        <f aca="true" t="shared" si="1" ref="D13:O13">SUM(D7:D12)</f>
        <v>0</v>
      </c>
      <c r="E13" s="41">
        <f t="shared" si="1"/>
        <v>0</v>
      </c>
      <c r="F13" s="41">
        <f t="shared" si="1"/>
        <v>0</v>
      </c>
      <c r="G13" s="41">
        <f t="shared" si="1"/>
        <v>0</v>
      </c>
      <c r="H13" s="41">
        <f t="shared" si="1"/>
        <v>0</v>
      </c>
      <c r="I13" s="42">
        <f t="shared" si="1"/>
        <v>0</v>
      </c>
      <c r="J13" s="41">
        <f t="shared" si="1"/>
        <v>0</v>
      </c>
      <c r="K13" s="41">
        <f t="shared" si="1"/>
        <v>0</v>
      </c>
      <c r="L13" s="41">
        <f t="shared" si="1"/>
        <v>0</v>
      </c>
      <c r="M13" s="41">
        <f t="shared" si="1"/>
        <v>0</v>
      </c>
      <c r="N13" s="41">
        <f t="shared" si="1"/>
        <v>0</v>
      </c>
      <c r="O13" s="42">
        <f t="shared" si="1"/>
        <v>0</v>
      </c>
      <c r="P13" s="27" t="s">
        <v>44</v>
      </c>
      <c r="Q13" s="44">
        <f>SUM(Q7:Q12)</f>
        <v>0</v>
      </c>
      <c r="R13" s="21"/>
      <c r="S13" s="166"/>
      <c r="T13" s="28"/>
      <c r="U13" s="169"/>
    </row>
    <row r="14" spans="1:21" ht="21">
      <c r="A14" s="170"/>
      <c r="B14" s="9"/>
      <c r="C14" s="4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8"/>
      <c r="Q14" s="22"/>
      <c r="R14" s="11"/>
      <c r="S14" s="29"/>
      <c r="T14" s="30"/>
      <c r="U14" s="31"/>
    </row>
    <row r="15" spans="1:21" ht="21.75" thickBot="1">
      <c r="A15" s="170"/>
      <c r="B15" s="200" t="s">
        <v>73</v>
      </c>
      <c r="C15" s="50"/>
      <c r="D15" s="149" t="s">
        <v>22</v>
      </c>
      <c r="E15" s="149"/>
      <c r="F15" s="5" t="s">
        <v>21</v>
      </c>
      <c r="G15" s="10"/>
      <c r="H15" s="109" t="s">
        <v>24</v>
      </c>
      <c r="I15" s="10"/>
      <c r="J15" s="49"/>
      <c r="K15" s="49"/>
      <c r="L15" s="49"/>
      <c r="M15" s="49"/>
      <c r="N15" s="171" t="s">
        <v>69</v>
      </c>
      <c r="O15" s="171"/>
      <c r="P15" s="171"/>
      <c r="Q15" s="5" t="s">
        <v>55</v>
      </c>
      <c r="R15" s="10"/>
      <c r="S15" s="109" t="s">
        <v>24</v>
      </c>
      <c r="T15" s="32"/>
      <c r="U15" s="33"/>
    </row>
    <row r="16" spans="1:21" ht="21">
      <c r="A16" s="170"/>
      <c r="B16" s="162" t="s">
        <v>45</v>
      </c>
      <c r="C16" s="96" t="s">
        <v>33</v>
      </c>
      <c r="D16" s="118" t="e">
        <f>+U7</f>
        <v>#DIV/0!</v>
      </c>
      <c r="E16" s="12" t="s">
        <v>23</v>
      </c>
      <c r="F16" s="45" t="s">
        <v>47</v>
      </c>
      <c r="G16" s="36" t="s">
        <v>25</v>
      </c>
      <c r="H16" s="139" t="e">
        <f>ROUNDUP(+D16/4,1)</f>
        <v>#DIV/0!</v>
      </c>
      <c r="I16" s="34" t="s">
        <v>26</v>
      </c>
      <c r="J16" s="38"/>
      <c r="K16" s="172" t="s">
        <v>49</v>
      </c>
      <c r="L16" s="173"/>
      <c r="M16" s="201" t="s">
        <v>20</v>
      </c>
      <c r="N16" s="100" t="s">
        <v>50</v>
      </c>
      <c r="O16" s="132" t="e">
        <f>+Q9/S7</f>
        <v>#DIV/0!</v>
      </c>
      <c r="P16" s="99" t="s">
        <v>23</v>
      </c>
      <c r="Q16" s="45" t="s">
        <v>56</v>
      </c>
      <c r="R16" s="100" t="s">
        <v>36</v>
      </c>
      <c r="S16" s="142" t="e">
        <f>+O16/9</f>
        <v>#DIV/0!</v>
      </c>
      <c r="T16" s="105" t="s">
        <v>58</v>
      </c>
      <c r="U16" s="24"/>
    </row>
    <row r="17" spans="1:21" ht="21">
      <c r="A17" s="170"/>
      <c r="B17" s="163"/>
      <c r="C17" s="97" t="s">
        <v>34</v>
      </c>
      <c r="D17" s="119" t="e">
        <f>+U7</f>
        <v>#DIV/0!</v>
      </c>
      <c r="E17" s="13" t="s">
        <v>23</v>
      </c>
      <c r="F17" s="46" t="s">
        <v>19</v>
      </c>
      <c r="G17" s="37" t="s">
        <v>25</v>
      </c>
      <c r="H17" s="140" t="e">
        <f>ROUNDUP(+D17/5,1)</f>
        <v>#DIV/0!</v>
      </c>
      <c r="I17" s="35" t="s">
        <v>26</v>
      </c>
      <c r="J17" s="25"/>
      <c r="K17" s="174"/>
      <c r="L17" s="175"/>
      <c r="M17" s="202"/>
      <c r="N17" s="102" t="s">
        <v>51</v>
      </c>
      <c r="O17" s="133" t="e">
        <f>+Q10/S7</f>
        <v>#DIV/0!</v>
      </c>
      <c r="P17" s="101" t="s">
        <v>23</v>
      </c>
      <c r="Q17" s="46" t="s">
        <v>35</v>
      </c>
      <c r="R17" s="102" t="s">
        <v>36</v>
      </c>
      <c r="S17" s="143" t="e">
        <f>+O17/6</f>
        <v>#DIV/0!</v>
      </c>
      <c r="T17" s="106" t="s">
        <v>59</v>
      </c>
      <c r="U17" s="24"/>
    </row>
    <row r="18" spans="1:21" ht="21.75" thickBot="1">
      <c r="A18" s="170"/>
      <c r="B18" s="164"/>
      <c r="C18" s="98" t="s">
        <v>46</v>
      </c>
      <c r="D18" s="120" t="e">
        <f>+U7</f>
        <v>#DIV/0!</v>
      </c>
      <c r="E18" s="14" t="s">
        <v>23</v>
      </c>
      <c r="F18" s="47" t="s">
        <v>35</v>
      </c>
      <c r="G18" s="51" t="s">
        <v>25</v>
      </c>
      <c r="H18" s="141" t="e">
        <f>ROUNDUP(+D18/6,1)</f>
        <v>#DIV/0!</v>
      </c>
      <c r="I18" s="52" t="s">
        <v>26</v>
      </c>
      <c r="J18" s="38"/>
      <c r="K18" s="174"/>
      <c r="L18" s="175"/>
      <c r="M18" s="202"/>
      <c r="N18" s="102" t="s">
        <v>52</v>
      </c>
      <c r="O18" s="133" t="e">
        <f>+Q11/S7</f>
        <v>#DIV/0!</v>
      </c>
      <c r="P18" s="101" t="s">
        <v>23</v>
      </c>
      <c r="Q18" s="46" t="s">
        <v>47</v>
      </c>
      <c r="R18" s="102" t="s">
        <v>36</v>
      </c>
      <c r="S18" s="143" t="e">
        <f>+O18/4</f>
        <v>#DIV/0!</v>
      </c>
      <c r="T18" s="107" t="s">
        <v>60</v>
      </c>
      <c r="U18" s="24"/>
    </row>
    <row r="19" spans="1:21" ht="21.75" thickBot="1">
      <c r="A19" s="170"/>
      <c r="B19" s="200" t="s">
        <v>74</v>
      </c>
      <c r="C19" s="50"/>
      <c r="D19" s="149" t="s">
        <v>22</v>
      </c>
      <c r="E19" s="149"/>
      <c r="F19" s="5" t="s">
        <v>21</v>
      </c>
      <c r="G19" s="10"/>
      <c r="H19" s="109" t="s">
        <v>24</v>
      </c>
      <c r="I19" s="10"/>
      <c r="J19" s="63"/>
      <c r="K19" s="174"/>
      <c r="L19" s="175"/>
      <c r="M19" s="202"/>
      <c r="N19" s="103" t="s">
        <v>53</v>
      </c>
      <c r="O19" s="134" t="e">
        <f>+Q12/S7</f>
        <v>#DIV/0!</v>
      </c>
      <c r="P19" s="104" t="s">
        <v>23</v>
      </c>
      <c r="Q19" s="81" t="s">
        <v>57</v>
      </c>
      <c r="R19" s="103" t="s">
        <v>36</v>
      </c>
      <c r="S19" s="144" t="e">
        <f>+O19/2.5</f>
        <v>#DIV/0!</v>
      </c>
      <c r="T19" s="107" t="s">
        <v>61</v>
      </c>
      <c r="U19" s="24"/>
    </row>
    <row r="20" spans="1:21" ht="22.5" thickBot="1" thickTop="1">
      <c r="A20" s="170"/>
      <c r="B20" s="162" t="s">
        <v>45</v>
      </c>
      <c r="C20" s="96" t="s">
        <v>33</v>
      </c>
      <c r="D20" s="118" t="e">
        <f>+U7</f>
        <v>#DIV/0!</v>
      </c>
      <c r="E20" s="12" t="s">
        <v>23</v>
      </c>
      <c r="F20" s="45" t="s">
        <v>75</v>
      </c>
      <c r="G20" s="36" t="s">
        <v>25</v>
      </c>
      <c r="H20" s="139" t="e">
        <f>ROUNDUP(+D20/3,1)</f>
        <v>#DIV/0!</v>
      </c>
      <c r="I20" s="34" t="s">
        <v>26</v>
      </c>
      <c r="J20" s="79"/>
      <c r="K20" s="176" t="s">
        <v>62</v>
      </c>
      <c r="L20" s="177"/>
      <c r="M20" s="177"/>
      <c r="N20" s="177"/>
      <c r="O20" s="177"/>
      <c r="P20" s="177"/>
      <c r="Q20" s="177"/>
      <c r="R20" s="177"/>
      <c r="S20" s="135" t="e">
        <f>ROUNDUP(S16+S17+S18+S19,1)</f>
        <v>#DIV/0!</v>
      </c>
      <c r="T20" s="108" t="s">
        <v>54</v>
      </c>
      <c r="U20" s="24"/>
    </row>
    <row r="21" spans="1:21" ht="21">
      <c r="A21" s="170"/>
      <c r="B21" s="163"/>
      <c r="C21" s="97" t="s">
        <v>34</v>
      </c>
      <c r="D21" s="119" t="e">
        <f>+U7</f>
        <v>#DIV/0!</v>
      </c>
      <c r="E21" s="13" t="s">
        <v>23</v>
      </c>
      <c r="F21" s="46" t="s">
        <v>76</v>
      </c>
      <c r="G21" s="37" t="s">
        <v>25</v>
      </c>
      <c r="H21" s="140" t="e">
        <f>ROUNDUP(+D21/4,1)</f>
        <v>#DIV/0!</v>
      </c>
      <c r="I21" s="35" t="s">
        <v>26</v>
      </c>
      <c r="J21" s="79"/>
      <c r="K21" s="79"/>
      <c r="L21" s="5"/>
      <c r="M21" s="5"/>
      <c r="N21" s="5"/>
      <c r="O21" s="5"/>
      <c r="P21" s="39"/>
      <c r="Q21" s="5"/>
      <c r="R21" s="180"/>
      <c r="S21" s="181"/>
      <c r="T21" s="182"/>
      <c r="U21" s="183"/>
    </row>
    <row r="22" spans="1:21" ht="21.75" thickBot="1">
      <c r="A22" s="170"/>
      <c r="B22" s="164"/>
      <c r="C22" s="98" t="s">
        <v>46</v>
      </c>
      <c r="D22" s="120" t="e">
        <f>+U7</f>
        <v>#DIV/0!</v>
      </c>
      <c r="E22" s="14" t="s">
        <v>23</v>
      </c>
      <c r="F22" s="47" t="s">
        <v>77</v>
      </c>
      <c r="G22" s="51" t="s">
        <v>25</v>
      </c>
      <c r="H22" s="141" t="e">
        <f>ROUNDUP(+D22/5,1)</f>
        <v>#DIV/0!</v>
      </c>
      <c r="I22" s="52" t="s">
        <v>26</v>
      </c>
      <c r="J22" s="79"/>
      <c r="K22" s="79"/>
      <c r="L22" s="5"/>
      <c r="M22" s="5"/>
      <c r="N22" s="5"/>
      <c r="O22" s="5"/>
      <c r="P22" s="39"/>
      <c r="Q22" s="5"/>
      <c r="R22" s="180"/>
      <c r="S22" s="181"/>
      <c r="T22" s="182"/>
      <c r="U22" s="183"/>
    </row>
    <row r="23" spans="1:21" ht="21">
      <c r="A23" s="170"/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49"/>
      <c r="N23" s="49"/>
      <c r="O23" s="49"/>
      <c r="P23" s="39"/>
      <c r="Q23" s="11"/>
      <c r="R23" s="184"/>
      <c r="S23" s="185"/>
      <c r="T23" s="186"/>
      <c r="U23" s="187"/>
    </row>
    <row r="24" spans="1:21" ht="21">
      <c r="A24" s="170"/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55"/>
      <c r="N24" s="55"/>
      <c r="O24" s="55"/>
      <c r="P24" s="56"/>
      <c r="Q24" s="57"/>
      <c r="R24" s="180"/>
      <c r="S24" s="188"/>
      <c r="T24" s="189"/>
      <c r="U24" s="190"/>
    </row>
    <row r="25" spans="1:21" ht="21">
      <c r="A25" s="170"/>
      <c r="B25" s="76" t="s">
        <v>63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39"/>
      <c r="Q25" s="11"/>
      <c r="R25" s="180"/>
      <c r="S25" s="188"/>
      <c r="T25" s="186"/>
      <c r="U25" s="190"/>
    </row>
    <row r="26" spans="1:21" ht="15" customHeight="1" thickBot="1">
      <c r="A26" s="170"/>
      <c r="B26" s="62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39"/>
      <c r="Q26" s="11"/>
      <c r="R26" s="180"/>
      <c r="S26" s="188"/>
      <c r="T26" s="186"/>
      <c r="U26" s="190"/>
    </row>
    <row r="27" spans="1:21" ht="34.5">
      <c r="A27" s="1"/>
      <c r="B27" s="154"/>
      <c r="C27" s="155"/>
      <c r="D27" s="146" t="s">
        <v>72</v>
      </c>
      <c r="E27" s="74"/>
      <c r="F27" s="74"/>
      <c r="G27" s="64"/>
      <c r="H27" s="74"/>
      <c r="I27" s="75"/>
      <c r="J27" s="64"/>
      <c r="K27" s="74"/>
      <c r="L27" s="74"/>
      <c r="M27" s="145"/>
      <c r="N27" s="74"/>
      <c r="O27" s="89"/>
      <c r="P27" s="158" t="s">
        <v>1</v>
      </c>
      <c r="Q27" s="159"/>
      <c r="R27" s="6"/>
      <c r="S27" s="7" t="s">
        <v>2</v>
      </c>
      <c r="T27" s="6"/>
      <c r="U27" s="7" t="s">
        <v>70</v>
      </c>
    </row>
    <row r="28" spans="1:21" ht="14.25" thickBot="1">
      <c r="A28" s="1"/>
      <c r="B28" s="156"/>
      <c r="C28" s="157"/>
      <c r="D28" s="90" t="s">
        <v>3</v>
      </c>
      <c r="E28" s="91" t="s">
        <v>4</v>
      </c>
      <c r="F28" s="91" t="s">
        <v>5</v>
      </c>
      <c r="G28" s="91" t="s">
        <v>6</v>
      </c>
      <c r="H28" s="91" t="s">
        <v>7</v>
      </c>
      <c r="I28" s="92" t="s">
        <v>8</v>
      </c>
      <c r="J28" s="91" t="s">
        <v>9</v>
      </c>
      <c r="K28" s="91" t="s">
        <v>10</v>
      </c>
      <c r="L28" s="91" t="s">
        <v>11</v>
      </c>
      <c r="M28" s="91" t="s">
        <v>12</v>
      </c>
      <c r="N28" s="91" t="s">
        <v>13</v>
      </c>
      <c r="O28" s="93" t="s">
        <v>14</v>
      </c>
      <c r="P28" s="160" t="s">
        <v>15</v>
      </c>
      <c r="Q28" s="161"/>
      <c r="R28" s="18"/>
      <c r="S28" s="94" t="s">
        <v>16</v>
      </c>
      <c r="T28" s="18"/>
      <c r="U28" s="19" t="s">
        <v>17</v>
      </c>
    </row>
    <row r="29" spans="1:21" ht="21">
      <c r="A29" s="1"/>
      <c r="B29" s="162" t="s">
        <v>20</v>
      </c>
      <c r="C29" s="82" t="s">
        <v>48</v>
      </c>
      <c r="D29" s="126"/>
      <c r="E29" s="127"/>
      <c r="F29" s="127"/>
      <c r="G29" s="127"/>
      <c r="H29" s="127"/>
      <c r="I29" s="128"/>
      <c r="J29" s="127"/>
      <c r="K29" s="127"/>
      <c r="L29" s="127"/>
      <c r="M29" s="127"/>
      <c r="N29" s="127"/>
      <c r="O29" s="128"/>
      <c r="P29" s="87" t="s">
        <v>38</v>
      </c>
      <c r="Q29" s="95">
        <f aca="true" t="shared" si="2" ref="Q29:Q34">SUM(D29:O29)</f>
        <v>0</v>
      </c>
      <c r="R29" s="18"/>
      <c r="S29" s="165"/>
      <c r="T29" s="18"/>
      <c r="U29" s="167" t="e">
        <f>ROUNDUP(+Q35/S29,1)</f>
        <v>#DIV/0!</v>
      </c>
    </row>
    <row r="30" spans="2:21" ht="21">
      <c r="B30" s="163"/>
      <c r="C30" s="82" t="s">
        <v>27</v>
      </c>
      <c r="D30" s="129"/>
      <c r="E30" s="130"/>
      <c r="F30" s="130"/>
      <c r="G30" s="130"/>
      <c r="H30" s="130"/>
      <c r="I30" s="131"/>
      <c r="J30" s="130"/>
      <c r="K30" s="130"/>
      <c r="L30" s="130"/>
      <c r="M30" s="130"/>
      <c r="N30" s="130"/>
      <c r="O30" s="131"/>
      <c r="P30" s="85" t="s">
        <v>39</v>
      </c>
      <c r="Q30" s="86">
        <f t="shared" si="2"/>
        <v>0</v>
      </c>
      <c r="R30" s="88"/>
      <c r="S30" s="165"/>
      <c r="T30" s="78"/>
      <c r="U30" s="168"/>
    </row>
    <row r="31" spans="2:21" ht="21">
      <c r="B31" s="163"/>
      <c r="C31" s="82" t="s">
        <v>28</v>
      </c>
      <c r="D31" s="122"/>
      <c r="E31" s="123"/>
      <c r="F31" s="123"/>
      <c r="G31" s="123"/>
      <c r="H31" s="123"/>
      <c r="I31" s="124"/>
      <c r="J31" s="123"/>
      <c r="K31" s="123"/>
      <c r="L31" s="123"/>
      <c r="M31" s="123"/>
      <c r="N31" s="123"/>
      <c r="O31" s="124"/>
      <c r="P31" s="26" t="s">
        <v>40</v>
      </c>
      <c r="Q31" s="43">
        <f t="shared" si="2"/>
        <v>0</v>
      </c>
      <c r="R31" s="20"/>
      <c r="S31" s="165"/>
      <c r="T31" s="78"/>
      <c r="U31" s="168"/>
    </row>
    <row r="32" spans="2:21" ht="21">
      <c r="B32" s="163"/>
      <c r="C32" s="82" t="s">
        <v>29</v>
      </c>
      <c r="D32" s="122"/>
      <c r="E32" s="123"/>
      <c r="F32" s="123"/>
      <c r="G32" s="123"/>
      <c r="H32" s="123"/>
      <c r="I32" s="124"/>
      <c r="J32" s="123"/>
      <c r="K32" s="123"/>
      <c r="L32" s="123"/>
      <c r="M32" s="123"/>
      <c r="N32" s="123"/>
      <c r="O32" s="124"/>
      <c r="P32" s="26" t="s">
        <v>41</v>
      </c>
      <c r="Q32" s="43">
        <f t="shared" si="2"/>
        <v>0</v>
      </c>
      <c r="R32" s="20"/>
      <c r="S32" s="165"/>
      <c r="T32" s="78"/>
      <c r="U32" s="168"/>
    </row>
    <row r="33" spans="2:21" ht="21">
      <c r="B33" s="163"/>
      <c r="C33" s="82" t="s">
        <v>30</v>
      </c>
      <c r="D33" s="125"/>
      <c r="E33" s="123"/>
      <c r="F33" s="123"/>
      <c r="G33" s="123"/>
      <c r="H33" s="123"/>
      <c r="I33" s="124"/>
      <c r="J33" s="123"/>
      <c r="K33" s="123"/>
      <c r="L33" s="123"/>
      <c r="M33" s="123"/>
      <c r="N33" s="123"/>
      <c r="O33" s="124"/>
      <c r="P33" s="26" t="s">
        <v>42</v>
      </c>
      <c r="Q33" s="43">
        <f t="shared" si="2"/>
        <v>0</v>
      </c>
      <c r="R33" s="20"/>
      <c r="S33" s="165"/>
      <c r="T33" s="78"/>
      <c r="U33" s="168"/>
    </row>
    <row r="34" spans="2:21" ht="21">
      <c r="B34" s="163"/>
      <c r="C34" s="83" t="s">
        <v>31</v>
      </c>
      <c r="D34" s="125"/>
      <c r="E34" s="123"/>
      <c r="F34" s="123"/>
      <c r="G34" s="123"/>
      <c r="H34" s="123"/>
      <c r="I34" s="124"/>
      <c r="J34" s="123"/>
      <c r="K34" s="123"/>
      <c r="L34" s="123"/>
      <c r="M34" s="123"/>
      <c r="N34" s="123"/>
      <c r="O34" s="124"/>
      <c r="P34" s="26" t="s">
        <v>43</v>
      </c>
      <c r="Q34" s="43">
        <f t="shared" si="2"/>
        <v>0</v>
      </c>
      <c r="R34" s="20"/>
      <c r="S34" s="165"/>
      <c r="T34" s="78"/>
      <c r="U34" s="168"/>
    </row>
    <row r="35" spans="2:21" ht="21.75" thickBot="1">
      <c r="B35" s="164"/>
      <c r="C35" s="84" t="s">
        <v>18</v>
      </c>
      <c r="D35" s="40">
        <f aca="true" t="shared" si="3" ref="D35:O35">SUM(D29:D34)</f>
        <v>0</v>
      </c>
      <c r="E35" s="41">
        <f t="shared" si="3"/>
        <v>0</v>
      </c>
      <c r="F35" s="41">
        <f t="shared" si="3"/>
        <v>0</v>
      </c>
      <c r="G35" s="41">
        <f t="shared" si="3"/>
        <v>0</v>
      </c>
      <c r="H35" s="41">
        <f t="shared" si="3"/>
        <v>0</v>
      </c>
      <c r="I35" s="42">
        <f t="shared" si="3"/>
        <v>0</v>
      </c>
      <c r="J35" s="41">
        <f t="shared" si="3"/>
        <v>0</v>
      </c>
      <c r="K35" s="41">
        <f t="shared" si="3"/>
        <v>0</v>
      </c>
      <c r="L35" s="41">
        <f t="shared" si="3"/>
        <v>0</v>
      </c>
      <c r="M35" s="41">
        <f t="shared" si="3"/>
        <v>0</v>
      </c>
      <c r="N35" s="41">
        <f t="shared" si="3"/>
        <v>0</v>
      </c>
      <c r="O35" s="42">
        <f t="shared" si="3"/>
        <v>0</v>
      </c>
      <c r="P35" s="27" t="s">
        <v>44</v>
      </c>
      <c r="Q35" s="44">
        <f>SUM(Q29:Q34)</f>
        <v>0</v>
      </c>
      <c r="R35" s="21"/>
      <c r="S35" s="166"/>
      <c r="T35" s="28"/>
      <c r="U35" s="169"/>
    </row>
    <row r="36" spans="2:21" ht="21">
      <c r="B36" s="9"/>
      <c r="C36" s="4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8"/>
      <c r="Q36" s="191"/>
      <c r="R36" s="192"/>
      <c r="S36" s="193"/>
      <c r="T36" s="181"/>
      <c r="U36" s="194"/>
    </row>
    <row r="37" spans="2:21" ht="21.75" thickBot="1">
      <c r="B37" s="48"/>
      <c r="C37" s="50"/>
      <c r="D37" s="149" t="s">
        <v>22</v>
      </c>
      <c r="E37" s="149"/>
      <c r="F37" s="5" t="s">
        <v>21</v>
      </c>
      <c r="G37" s="10"/>
      <c r="H37" s="109" t="s">
        <v>24</v>
      </c>
      <c r="I37" s="10"/>
      <c r="J37" s="49"/>
      <c r="K37" s="49"/>
      <c r="L37" s="49"/>
      <c r="M37" s="49"/>
      <c r="N37" s="49"/>
      <c r="O37" s="148"/>
      <c r="P37" s="148"/>
      <c r="Q37" s="195"/>
      <c r="R37" s="180"/>
      <c r="S37" s="196"/>
      <c r="T37" s="186"/>
      <c r="U37" s="190"/>
    </row>
    <row r="38" spans="2:21" ht="21">
      <c r="B38" s="150" t="s">
        <v>45</v>
      </c>
      <c r="C38" s="96" t="s">
        <v>33</v>
      </c>
      <c r="D38" s="118" t="e">
        <f>+U29</f>
        <v>#DIV/0!</v>
      </c>
      <c r="E38" s="12" t="s">
        <v>23</v>
      </c>
      <c r="F38" s="45" t="s">
        <v>47</v>
      </c>
      <c r="G38" s="36" t="s">
        <v>25</v>
      </c>
      <c r="H38" s="136" t="e">
        <f>ROUNDUP(+D38/4,1)</f>
        <v>#DIV/0!</v>
      </c>
      <c r="I38" s="34" t="s">
        <v>26</v>
      </c>
      <c r="J38" s="5"/>
      <c r="K38" s="78"/>
      <c r="L38" s="78"/>
      <c r="M38" s="110"/>
      <c r="N38" s="39"/>
      <c r="O38" s="111"/>
      <c r="P38" s="80"/>
      <c r="Q38" s="197"/>
      <c r="R38" s="193"/>
      <c r="S38" s="198"/>
      <c r="T38" s="193"/>
      <c r="U38" s="183"/>
    </row>
    <row r="39" spans="2:21" ht="21">
      <c r="B39" s="151"/>
      <c r="C39" s="97" t="s">
        <v>34</v>
      </c>
      <c r="D39" s="119" t="e">
        <f>+U29</f>
        <v>#DIV/0!</v>
      </c>
      <c r="E39" s="13" t="s">
        <v>23</v>
      </c>
      <c r="F39" s="46" t="s">
        <v>19</v>
      </c>
      <c r="G39" s="37" t="s">
        <v>25</v>
      </c>
      <c r="H39" s="137" t="e">
        <f>ROUNDUP(+D39/5,1)</f>
        <v>#DIV/0!</v>
      </c>
      <c r="I39" s="35" t="s">
        <v>26</v>
      </c>
      <c r="J39" s="39"/>
      <c r="K39" s="78"/>
      <c r="L39" s="78"/>
      <c r="M39" s="110"/>
      <c r="N39" s="39"/>
      <c r="O39" s="112"/>
      <c r="P39" s="80"/>
      <c r="Q39" s="197"/>
      <c r="R39" s="193"/>
      <c r="S39" s="198"/>
      <c r="T39" s="193"/>
      <c r="U39" s="183"/>
    </row>
    <row r="40" spans="2:21" ht="21">
      <c r="B40" s="151"/>
      <c r="C40" s="114" t="s">
        <v>46</v>
      </c>
      <c r="D40" s="119" t="e">
        <f>+U29</f>
        <v>#DIV/0!</v>
      </c>
      <c r="E40" s="13" t="s">
        <v>23</v>
      </c>
      <c r="F40" s="46" t="s">
        <v>35</v>
      </c>
      <c r="G40" s="37" t="s">
        <v>25</v>
      </c>
      <c r="H40" s="137" t="e">
        <f>ROUNDUP(+D40/6,1)</f>
        <v>#DIV/0!</v>
      </c>
      <c r="I40" s="35" t="s">
        <v>26</v>
      </c>
      <c r="J40" s="5"/>
      <c r="K40" s="78"/>
      <c r="L40" s="78"/>
      <c r="M40" s="110"/>
      <c r="N40" s="39"/>
      <c r="O40" s="112"/>
      <c r="P40" s="80"/>
      <c r="Q40" s="197"/>
      <c r="R40" s="193"/>
      <c r="S40" s="198"/>
      <c r="T40" s="199"/>
      <c r="U40" s="183"/>
    </row>
    <row r="41" spans="2:21" ht="21.75" thickBot="1">
      <c r="B41" s="152"/>
      <c r="C41" s="98" t="s">
        <v>66</v>
      </c>
      <c r="D41" s="121" t="e">
        <f>+U29</f>
        <v>#DIV/0!</v>
      </c>
      <c r="E41" s="115" t="s">
        <v>23</v>
      </c>
      <c r="F41" s="117" t="s">
        <v>65</v>
      </c>
      <c r="G41" s="71" t="s">
        <v>64</v>
      </c>
      <c r="H41" s="138" t="e">
        <f>ROUNDUP(+D41/10,1)</f>
        <v>#DIV/0!</v>
      </c>
      <c r="I41" s="116" t="s">
        <v>26</v>
      </c>
      <c r="J41" s="113" t="s">
        <v>67</v>
      </c>
      <c r="K41" s="153" t="s">
        <v>68</v>
      </c>
      <c r="L41" s="153"/>
      <c r="M41" s="153"/>
      <c r="N41" s="153"/>
      <c r="O41" s="153"/>
      <c r="P41" s="153"/>
      <c r="Q41" s="153"/>
      <c r="R41" s="153"/>
      <c r="S41" s="153"/>
      <c r="T41" s="153"/>
      <c r="U41" s="153"/>
    </row>
    <row r="42" spans="2:21" ht="21">
      <c r="B42" s="79"/>
      <c r="C42" s="79"/>
      <c r="D42" s="79"/>
      <c r="E42" s="79"/>
      <c r="F42" s="79"/>
      <c r="G42" s="79"/>
      <c r="H42" s="79"/>
      <c r="I42" s="79"/>
      <c r="J42" s="79"/>
      <c r="K42" s="78"/>
      <c r="L42" s="78"/>
      <c r="M42" s="78"/>
      <c r="N42" s="78"/>
      <c r="O42" s="78"/>
      <c r="P42" s="78"/>
      <c r="Q42" s="78"/>
      <c r="R42" s="78"/>
      <c r="S42" s="8"/>
      <c r="T42" s="39"/>
      <c r="U42" s="24"/>
    </row>
    <row r="43" spans="2:21" ht="21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5"/>
      <c r="M43" s="5"/>
      <c r="N43" s="5"/>
      <c r="O43" s="5"/>
      <c r="P43" s="39"/>
      <c r="Q43" s="5"/>
      <c r="R43" s="10"/>
      <c r="S43" s="30"/>
      <c r="T43" s="23"/>
      <c r="U43" s="24"/>
    </row>
  </sheetData>
  <sheetProtection/>
  <mergeCells count="26">
    <mergeCell ref="P1:Q1"/>
    <mergeCell ref="R1:U1"/>
    <mergeCell ref="B5:C6"/>
    <mergeCell ref="P5:Q5"/>
    <mergeCell ref="P6:Q6"/>
    <mergeCell ref="B7:B13"/>
    <mergeCell ref="S7:S13"/>
    <mergeCell ref="U7:U13"/>
    <mergeCell ref="A8:A26"/>
    <mergeCell ref="D15:E15"/>
    <mergeCell ref="N15:P15"/>
    <mergeCell ref="B16:B18"/>
    <mergeCell ref="K16:L19"/>
    <mergeCell ref="M16:M19"/>
    <mergeCell ref="K20:R20"/>
    <mergeCell ref="D19:E19"/>
    <mergeCell ref="B20:B22"/>
    <mergeCell ref="D37:E37"/>
    <mergeCell ref="B38:B41"/>
    <mergeCell ref="K41:U41"/>
    <mergeCell ref="B27:C28"/>
    <mergeCell ref="P27:Q27"/>
    <mergeCell ref="P28:Q28"/>
    <mergeCell ref="B29:B35"/>
    <mergeCell ref="S29:S35"/>
    <mergeCell ref="U29:U35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HOSTNAME</dc:creator>
  <cp:keywords/>
  <dc:description/>
  <cp:lastModifiedBy>広域福祉</cp:lastModifiedBy>
  <cp:lastPrinted>2021-11-15T06:24:07Z</cp:lastPrinted>
  <dcterms:created xsi:type="dcterms:W3CDTF">2014-12-26T02:58:06Z</dcterms:created>
  <dcterms:modified xsi:type="dcterms:W3CDTF">2021-11-15T06:28:54Z</dcterms:modified>
  <cp:category/>
  <cp:version/>
  <cp:contentType/>
  <cp:contentStatus/>
</cp:coreProperties>
</file>