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3.168\広域福祉課\8 障害事業者係\010 ホームページ掲載用\01障害福祉サービス事業者のページ\1 指定障害福祉サービス事業者の新規申請等について\12 就労移行支援\ホームページ\"/>
    </mc:Choice>
  </mc:AlternateContent>
  <bookViews>
    <workbookView xWindow="0" yWindow="0" windowWidth="20490" windowHeight="6780"/>
  </bookViews>
  <sheets>
    <sheet name="就労移行・就A・B" sheetId="6" r:id="rId1"/>
  </sheets>
  <definedNames>
    <definedName name="_xlnm.Print_Area" localSheetId="0">就労移行・就A・B!$A$1:$U$41</definedName>
  </definedNames>
  <calcPr calcId="162913"/>
</workbook>
</file>

<file path=xl/calcChain.xml><?xml version="1.0" encoding="utf-8"?>
<calcChain xmlns="http://schemas.openxmlformats.org/spreadsheetml/2006/main">
  <c r="H14" i="6" l="1"/>
  <c r="H10" i="6"/>
  <c r="D11" i="6"/>
  <c r="H11" i="6" s="1"/>
  <c r="Q38" i="6" l="1"/>
  <c r="U38" i="6" s="1"/>
  <c r="D41" i="6" s="1"/>
  <c r="H41" i="6" s="1"/>
  <c r="Q22" i="6"/>
  <c r="U22" i="6" s="1"/>
  <c r="Q7" i="6"/>
  <c r="U7" i="6" s="1"/>
  <c r="D10" i="6" l="1"/>
  <c r="D12" i="6"/>
  <c r="H12" i="6" s="1"/>
  <c r="D14" i="6"/>
  <c r="D26" i="6"/>
  <c r="H26" i="6" s="1"/>
  <c r="D29" i="6"/>
  <c r="H29" i="6" s="1"/>
  <c r="D25" i="6"/>
  <c r="H25" i="6" s="1"/>
</calcChain>
</file>

<file path=xl/sharedStrings.xml><?xml version="1.0" encoding="utf-8"?>
<sst xmlns="http://schemas.openxmlformats.org/spreadsheetml/2006/main" count="136" uniqueCount="62">
  <si>
    <t>利用者延数　　　　　　　　　　　　　　　　　　　計</t>
    <rPh sb="0" eb="3">
      <t>リヨウシャ</t>
    </rPh>
    <rPh sb="3" eb="4">
      <t>ノ</t>
    </rPh>
    <rPh sb="4" eb="5">
      <t>スウ</t>
    </rPh>
    <rPh sb="24" eb="25">
      <t>ケイ</t>
    </rPh>
    <phoneticPr fontId="2"/>
  </si>
  <si>
    <t>延べ開所日数</t>
    <rPh sb="0" eb="1">
      <t>ノ</t>
    </rPh>
    <rPh sb="2" eb="4">
      <t>カイショ</t>
    </rPh>
    <rPh sb="4" eb="6">
      <t>ニッスウ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</si>
  <si>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</si>
  <si>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</si>
  <si>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</si>
  <si>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</si>
  <si>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</si>
  <si>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</si>
  <si>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</si>
  <si>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</si>
  <si>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</si>
  <si>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</si>
  <si>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</si>
  <si>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</si>
  <si>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Ａ　（人）</t>
    <rPh sb="3" eb="4">
      <t>ニン</t>
    </rPh>
    <phoneticPr fontId="2"/>
  </si>
  <si>
    <t>Ｂ　（日）</t>
    <rPh sb="3" eb="4">
      <t>ヒ</t>
    </rPh>
    <phoneticPr fontId="2"/>
  </si>
  <si>
    <t>Ａ／Ｂ　　（人／日）</t>
    <rPh sb="6" eb="7">
      <t>ニン</t>
    </rPh>
    <rPh sb="8" eb="9">
      <t>ニチ</t>
    </rPh>
    <phoneticPr fontId="2"/>
  </si>
  <si>
    <t>ア</t>
  </si>
  <si>
    <t>人員配置</t>
    <rPh sb="0" eb="2">
      <t>ジンイン</t>
    </rPh>
    <rPh sb="2" eb="4">
      <t>ハイチ</t>
    </rPh>
    <phoneticPr fontId="9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</si>
  <si>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9"/>
  </si>
  <si>
    <t>人　　÷</t>
    <rPh sb="0" eb="1">
      <t>ニン</t>
    </rPh>
    <phoneticPr fontId="9"/>
  </si>
  <si>
    <t>必要処遇職員数</t>
    <rPh sb="0" eb="2">
      <t>ヒツヨウ</t>
    </rPh>
    <rPh sb="2" eb="4">
      <t>ショグウ</t>
    </rPh>
    <rPh sb="4" eb="6">
      <t>ショクイン</t>
    </rPh>
    <rPh sb="6" eb="7">
      <t>スウ</t>
    </rPh>
    <phoneticPr fontId="9"/>
  </si>
  <si>
    <t xml:space="preserve"> 　＝</t>
    <phoneticPr fontId="9"/>
  </si>
  <si>
    <t xml:space="preserve"> 人</t>
    <rPh sb="1" eb="2">
      <t>ニン</t>
    </rPh>
    <phoneticPr fontId="9"/>
  </si>
  <si>
    <t>←に入力してください。</t>
    <rPh sb="2" eb="4">
      <t>ニュウリョク</t>
    </rPh>
    <phoneticPr fontId="9"/>
  </si>
  <si>
    <t>サービス費Ⅰ</t>
    <rPh sb="4" eb="5">
      <t>ヒ</t>
    </rPh>
    <phoneticPr fontId="9"/>
  </si>
  <si>
    <t>サービス費Ⅱ</t>
    <rPh sb="4" eb="5">
      <t>ヒ</t>
    </rPh>
    <phoneticPr fontId="9"/>
  </si>
  <si>
    <t>サービス費</t>
    <rPh sb="4" eb="5">
      <t>ヒ</t>
    </rPh>
    <phoneticPr fontId="9"/>
  </si>
  <si>
    <t>Ⅰ</t>
    <phoneticPr fontId="9"/>
  </si>
  <si>
    <t>Ⅱ</t>
    <phoneticPr fontId="9"/>
  </si>
  <si>
    <t>7.5:1</t>
    <phoneticPr fontId="9"/>
  </si>
  <si>
    <t>10:1</t>
    <phoneticPr fontId="9"/>
  </si>
  <si>
    <t>6:1</t>
    <phoneticPr fontId="9"/>
  </si>
  <si>
    <t>＝</t>
    <phoneticPr fontId="9"/>
  </si>
  <si>
    <t>←</t>
    <phoneticPr fontId="9"/>
  </si>
  <si>
    <t>利用年月</t>
    <rPh sb="0" eb="2">
      <t>リヨウ</t>
    </rPh>
    <rPh sb="2" eb="4">
      <t>ネンゲツ</t>
    </rPh>
    <phoneticPr fontId="9"/>
  </si>
  <si>
    <t>利用者延べ人数</t>
    <rPh sb="0" eb="3">
      <t>リヨウシャ</t>
    </rPh>
    <rPh sb="3" eb="4">
      <t>ノ</t>
    </rPh>
    <rPh sb="5" eb="7">
      <t>ニンズウ</t>
    </rPh>
    <phoneticPr fontId="9"/>
  </si>
  <si>
    <t>平均利用者数・人員計算表</t>
    <rPh sb="0" eb="2">
      <t>ヘイキン</t>
    </rPh>
    <rPh sb="2" eb="4">
      <t>リヨウ</t>
    </rPh>
    <rPh sb="4" eb="5">
      <t>シャ</t>
    </rPh>
    <rPh sb="5" eb="6">
      <t>スウ</t>
    </rPh>
    <rPh sb="7" eb="9">
      <t>ジンイン</t>
    </rPh>
    <rPh sb="9" eb="11">
      <t>ケイサン</t>
    </rPh>
    <rPh sb="11" eb="12">
      <t>ヒョウ</t>
    </rPh>
    <phoneticPr fontId="2"/>
  </si>
  <si>
    <t>（就労継続支援Ａ・Ｂ型）</t>
  </si>
  <si>
    <t>（就労移行支援）</t>
    <rPh sb="3" eb="5">
      <t>イコウ</t>
    </rPh>
    <rPh sb="5" eb="7">
      <t>シエン</t>
    </rPh>
    <phoneticPr fontId="9"/>
  </si>
  <si>
    <t>職業指導員及び生活支援員</t>
    <rPh sb="0" eb="2">
      <t>ショクギョウ</t>
    </rPh>
    <rPh sb="2" eb="5">
      <t>シドウイン</t>
    </rPh>
    <rPh sb="5" eb="6">
      <t>オヨ</t>
    </rPh>
    <rPh sb="7" eb="9">
      <t>セイカツ</t>
    </rPh>
    <rPh sb="9" eb="11">
      <t>シエン</t>
    </rPh>
    <rPh sb="11" eb="12">
      <t>イン</t>
    </rPh>
    <phoneticPr fontId="9"/>
  </si>
  <si>
    <t>就労支援員</t>
    <rPh sb="0" eb="2">
      <t>シュウロウ</t>
    </rPh>
    <rPh sb="2" eb="4">
      <t>シエン</t>
    </rPh>
    <rPh sb="4" eb="5">
      <t>イン</t>
    </rPh>
    <phoneticPr fontId="9"/>
  </si>
  <si>
    <t>15:1</t>
    <phoneticPr fontId="9"/>
  </si>
  <si>
    <t>職業指導員又は生活支援員の１人以上は常勤</t>
    <rPh sb="0" eb="2">
      <t>ショクギョウ</t>
    </rPh>
    <rPh sb="2" eb="5">
      <t>シドウイン</t>
    </rPh>
    <rPh sb="5" eb="6">
      <t>マタ</t>
    </rPh>
    <rPh sb="7" eb="9">
      <t>セイカツ</t>
    </rPh>
    <rPh sb="9" eb="11">
      <t>シエン</t>
    </rPh>
    <rPh sb="11" eb="12">
      <t>イン</t>
    </rPh>
    <rPh sb="14" eb="15">
      <t>ヒト</t>
    </rPh>
    <rPh sb="15" eb="17">
      <t>イジョウ</t>
    </rPh>
    <rPh sb="18" eb="20">
      <t>ジョウキン</t>
    </rPh>
    <phoneticPr fontId="9"/>
  </si>
  <si>
    <t>必要処遇職員は、職業指導員・生活支援員が該当する</t>
    <rPh sb="0" eb="2">
      <t>ヒツヨウ</t>
    </rPh>
    <rPh sb="2" eb="4">
      <t>ショグウ</t>
    </rPh>
    <rPh sb="4" eb="6">
      <t>ショクイン</t>
    </rPh>
    <rPh sb="8" eb="10">
      <t>ショクギョウ</t>
    </rPh>
    <rPh sb="10" eb="13">
      <t>シドウイン</t>
    </rPh>
    <rPh sb="14" eb="16">
      <t>セイカツ</t>
    </rPh>
    <rPh sb="16" eb="18">
      <t>シエン</t>
    </rPh>
    <rPh sb="18" eb="19">
      <t>イン</t>
    </rPh>
    <rPh sb="20" eb="22">
      <t>ガイトウ</t>
    </rPh>
    <phoneticPr fontId="9"/>
  </si>
  <si>
    <t>上記に加え目標工賃達成指導員を含む</t>
    <rPh sb="0" eb="2">
      <t>ジョウキ</t>
    </rPh>
    <rPh sb="3" eb="4">
      <t>クワ</t>
    </rPh>
    <rPh sb="5" eb="7">
      <t>モクヒョウ</t>
    </rPh>
    <rPh sb="7" eb="9">
      <t>コウチン</t>
    </rPh>
    <rPh sb="9" eb="11">
      <t>タッセイ</t>
    </rPh>
    <rPh sb="11" eb="14">
      <t>シドウイン</t>
    </rPh>
    <rPh sb="15" eb="16">
      <t>フク</t>
    </rPh>
    <phoneticPr fontId="9"/>
  </si>
  <si>
    <t>※　上記の計算は、あん摩・はり師・きゅう師の学校、又は養成学校の場合の人員基準</t>
    <rPh sb="2" eb="4">
      <t>ジョウキ</t>
    </rPh>
    <rPh sb="5" eb="7">
      <t>ケイサン</t>
    </rPh>
    <rPh sb="11" eb="12">
      <t>マ</t>
    </rPh>
    <rPh sb="15" eb="16">
      <t>シ</t>
    </rPh>
    <rPh sb="20" eb="21">
      <t>シ</t>
    </rPh>
    <rPh sb="22" eb="24">
      <t>ガッコウ</t>
    </rPh>
    <rPh sb="25" eb="26">
      <t>マタ</t>
    </rPh>
    <rPh sb="27" eb="29">
      <t>ヨウセイ</t>
    </rPh>
    <rPh sb="29" eb="31">
      <t>ガッコウ</t>
    </rPh>
    <rPh sb="32" eb="34">
      <t>バアイ</t>
    </rPh>
    <rPh sb="35" eb="37">
      <t>ジンイン</t>
    </rPh>
    <rPh sb="37" eb="39">
      <t>キジュン</t>
    </rPh>
    <phoneticPr fontId="9"/>
  </si>
  <si>
    <t>目標工賃達成指導員配置加算（B型のみ）</t>
    <rPh sb="0" eb="2">
      <t>モクヒョウ</t>
    </rPh>
    <rPh sb="2" eb="4">
      <t>コウチン</t>
    </rPh>
    <rPh sb="4" eb="6">
      <t>タッセイ</t>
    </rPh>
    <rPh sb="6" eb="9">
      <t>シドウイン</t>
    </rPh>
    <rPh sb="9" eb="11">
      <t>ハイチ</t>
    </rPh>
    <rPh sb="11" eb="13">
      <t>カサン</t>
    </rPh>
    <rPh sb="15" eb="16">
      <t>ガタ</t>
    </rPh>
    <phoneticPr fontId="9"/>
  </si>
  <si>
    <r>
      <t>1日あたり平均利用者数　　　　　　　　　　　　　　　　　　　　　　　　　　　　　　　　　　　</t>
    </r>
    <r>
      <rPr>
        <sz val="8"/>
        <rFont val="ＭＳ ゴシック"/>
        <family val="3"/>
        <charset val="128"/>
      </rPr>
      <t>　（小数点第2位以下を　　　　　　　　　　　　　　　切り上げる）</t>
    </r>
    <rPh sb="1" eb="2">
      <t>ヒ</t>
    </rPh>
    <rPh sb="5" eb="7">
      <t>ヘイキン</t>
    </rPh>
    <rPh sb="7" eb="9">
      <t>リヨウ</t>
    </rPh>
    <rPh sb="9" eb="10">
      <t>シャ</t>
    </rPh>
    <rPh sb="10" eb="11">
      <t>スウ</t>
    </rPh>
    <rPh sb="48" eb="51">
      <t>ショウスウテン</t>
    </rPh>
    <rPh sb="51" eb="52">
      <t>ダイ</t>
    </rPh>
    <rPh sb="53" eb="54">
      <t>イ</t>
    </rPh>
    <rPh sb="54" eb="56">
      <t>イカ</t>
    </rPh>
    <rPh sb="72" eb="73">
      <t>キ</t>
    </rPh>
    <rPh sb="74" eb="75">
      <t>ア</t>
    </rPh>
    <phoneticPr fontId="2"/>
  </si>
  <si>
    <t>事業所名：</t>
    <rPh sb="0" eb="3">
      <t>ジギョウショ</t>
    </rPh>
    <rPh sb="3" eb="4">
      <t>ナ</t>
    </rPh>
    <phoneticPr fontId="2"/>
  </si>
  <si>
    <t>前年度</t>
    <rPh sb="0" eb="3">
      <t>ゼンネンド</t>
    </rPh>
    <phoneticPr fontId="2"/>
  </si>
  <si>
    <t>就労定着支援員</t>
    <rPh sb="0" eb="2">
      <t>シュウロウ</t>
    </rPh>
    <rPh sb="2" eb="4">
      <t>テイチャク</t>
    </rPh>
    <rPh sb="4" eb="6">
      <t>シエン</t>
    </rPh>
    <rPh sb="6" eb="7">
      <t>イン</t>
    </rPh>
    <phoneticPr fontId="9"/>
  </si>
  <si>
    <t>40:1</t>
    <phoneticPr fontId="9"/>
  </si>
  <si>
    <t>（就労定着支援）　（自立生活援助）</t>
    <rPh sb="3" eb="5">
      <t>テイチャク</t>
    </rPh>
    <rPh sb="5" eb="7">
      <t>シエン</t>
    </rPh>
    <rPh sb="10" eb="12">
      <t>ジリツ</t>
    </rPh>
    <rPh sb="12" eb="14">
      <t>セイカツ</t>
    </rPh>
    <rPh sb="14" eb="16">
      <t>エンジョ</t>
    </rPh>
    <phoneticPr fontId="9"/>
  </si>
  <si>
    <t>延べ開所月数</t>
    <rPh sb="0" eb="1">
      <t>ノ</t>
    </rPh>
    <rPh sb="2" eb="4">
      <t>カイショ</t>
    </rPh>
    <rPh sb="4" eb="5">
      <t>ツキ</t>
    </rPh>
    <phoneticPr fontId="2"/>
  </si>
  <si>
    <t>Ｂ　（月）</t>
    <rPh sb="3" eb="4">
      <t>ツキ</t>
    </rPh>
    <phoneticPr fontId="2"/>
  </si>
  <si>
    <t>Ａ／Ｂ　　（人／月）</t>
    <rPh sb="6" eb="7">
      <t>ニン</t>
    </rPh>
    <rPh sb="8" eb="9">
      <t>ツキ</t>
    </rPh>
    <phoneticPr fontId="2"/>
  </si>
  <si>
    <r>
      <t>1月あたり平均利用者数　　　　　　　　　　　　　　　　　　　　　　　　　　　　　　　　　　　</t>
    </r>
    <r>
      <rPr>
        <sz val="8"/>
        <rFont val="ＭＳ ゴシック"/>
        <family val="3"/>
        <charset val="128"/>
      </rPr>
      <t>　（小数点第2位以下を　　　　　　　　　　　　　　　切り上げる）</t>
    </r>
    <rPh sb="1" eb="2">
      <t>ツキ</t>
    </rPh>
    <rPh sb="5" eb="7">
      <t>ヘイキン</t>
    </rPh>
    <rPh sb="7" eb="9">
      <t>リヨウ</t>
    </rPh>
    <rPh sb="9" eb="10">
      <t>シャ</t>
    </rPh>
    <rPh sb="10" eb="11">
      <t>スウ</t>
    </rPh>
    <rPh sb="48" eb="51">
      <t>ショウスウテン</t>
    </rPh>
    <rPh sb="51" eb="52">
      <t>ダイ</t>
    </rPh>
    <rPh sb="53" eb="54">
      <t>イ</t>
    </rPh>
    <rPh sb="54" eb="56">
      <t>イカ</t>
    </rPh>
    <rPh sb="72" eb="73">
      <t>キ</t>
    </rPh>
    <rPh sb="74" eb="75">
      <t>ア</t>
    </rPh>
    <phoneticPr fontId="2"/>
  </si>
  <si>
    <t>月当たりの利用人数</t>
    <rPh sb="0" eb="2">
      <t>ツキア</t>
    </rPh>
    <rPh sb="5" eb="7">
      <t>リヨウ</t>
    </rPh>
    <rPh sb="7" eb="9">
      <t>ニンズウ</t>
    </rPh>
    <phoneticPr fontId="9"/>
  </si>
  <si>
    <t>※　サービス費Ⅰの条件を満たす事業所において、目標工賃達成指導員を常勤換算方法で1人以上配置し、かつ、目標工賃達成指導員を加えた総数が常勤換算方法で６：１以上の配置となることが必要。</t>
    <rPh sb="6" eb="7">
      <t>ヒ</t>
    </rPh>
    <rPh sb="9" eb="11">
      <t>ジョウケン</t>
    </rPh>
    <rPh sb="12" eb="13">
      <t>ミ</t>
    </rPh>
    <rPh sb="15" eb="18">
      <t>ジギョウショ</t>
    </rPh>
    <rPh sb="23" eb="25">
      <t>モクヒョウ</t>
    </rPh>
    <rPh sb="25" eb="27">
      <t>コウチン</t>
    </rPh>
    <rPh sb="27" eb="29">
      <t>タッセイ</t>
    </rPh>
    <rPh sb="29" eb="32">
      <t>シドウイン</t>
    </rPh>
    <rPh sb="33" eb="35">
      <t>ジョウキン</t>
    </rPh>
    <rPh sb="35" eb="37">
      <t>カンサン</t>
    </rPh>
    <rPh sb="37" eb="39">
      <t>ホウホウ</t>
    </rPh>
    <rPh sb="41" eb="44">
      <t>ニンイジョウ</t>
    </rPh>
    <rPh sb="44" eb="46">
      <t>ハイチ</t>
    </rPh>
    <rPh sb="51" eb="53">
      <t>モクヒョウ</t>
    </rPh>
    <rPh sb="53" eb="55">
      <t>コウチン</t>
    </rPh>
    <rPh sb="55" eb="57">
      <t>タッセイ</t>
    </rPh>
    <rPh sb="57" eb="60">
      <t>シドウイン</t>
    </rPh>
    <rPh sb="61" eb="62">
      <t>クワ</t>
    </rPh>
    <rPh sb="64" eb="66">
      <t>ソウスウ</t>
    </rPh>
    <rPh sb="67" eb="69">
      <t>ジョウキン</t>
    </rPh>
    <rPh sb="69" eb="71">
      <t>カンサン</t>
    </rPh>
    <rPh sb="71" eb="73">
      <t>ホウホウ</t>
    </rPh>
    <rPh sb="77" eb="79">
      <t>イジョウ</t>
    </rPh>
    <rPh sb="80" eb="82">
      <t>ハイチ</t>
    </rPh>
    <rPh sb="88" eb="90">
      <t>ヒツヨウ</t>
    </rPh>
    <phoneticPr fontId="9"/>
  </si>
  <si>
    <t>5:1</t>
    <phoneticPr fontId="9"/>
  </si>
  <si>
    <t>Ⅲ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</si>
</sst>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0.0_ 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24"/>
      <name val="ＭＳ ゴシック"/>
      <family val="3"/>
      <charset val="128"/>
    </font>
    <font>
      <i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1" fillId="0" borderId="0" xfId="2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6" fillId="0" borderId="0" xfId="2" applyFont="1" applyBorder="1" applyAlignment="1">
      <alignment horizontal="distributed" vertical="center"/>
    </xf>
    <xf numFmtId="0" fontId="3" fillId="0" borderId="0" xfId="2" applyFont="1" applyBorder="1">
      <alignment vertical="center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0" fillId="0" borderId="0" xfId="2" applyFont="1" applyBorder="1">
      <alignment vertical="center"/>
    </xf>
    <xf numFmtId="0" fontId="7" fillId="0" borderId="0" xfId="2" applyFont="1" applyBorder="1">
      <alignment vertical="center"/>
    </xf>
    <xf numFmtId="176" fontId="3" fillId="0" borderId="6" xfId="2" applyNumberFormat="1" applyFont="1" applyBorder="1">
      <alignment vertical="center"/>
    </xf>
    <xf numFmtId="176" fontId="3" fillId="0" borderId="7" xfId="2" applyNumberFormat="1" applyFont="1" applyBorder="1">
      <alignment vertical="center"/>
    </xf>
    <xf numFmtId="0" fontId="12" fillId="0" borderId="0" xfId="2" applyFont="1" applyAlignment="1">
      <alignment vertical="center"/>
    </xf>
    <xf numFmtId="0" fontId="1" fillId="0" borderId="0" xfId="2" applyFont="1">
      <alignment vertical="center"/>
    </xf>
    <xf numFmtId="0" fontId="1" fillId="0" borderId="0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/>
    </xf>
    <xf numFmtId="38" fontId="7" fillId="0" borderId="0" xfId="1" applyFont="1" applyBorder="1">
      <alignment vertical="center"/>
    </xf>
    <xf numFmtId="0" fontId="1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176" fontId="10" fillId="0" borderId="0" xfId="2" applyNumberFormat="1" applyFont="1" applyBorder="1">
      <alignment vertical="center"/>
    </xf>
    <xf numFmtId="0" fontId="3" fillId="0" borderId="9" xfId="2" applyFont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1" fillId="0" borderId="0" xfId="2" applyFont="1" applyBorder="1" applyAlignment="1">
      <alignment vertical="center"/>
    </xf>
    <xf numFmtId="176" fontId="3" fillId="0" borderId="0" xfId="2" applyNumberFormat="1" applyFont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13" fillId="0" borderId="0" xfId="2" applyFont="1" applyBorder="1" applyAlignment="1">
      <alignment vertical="center"/>
    </xf>
    <xf numFmtId="176" fontId="11" fillId="2" borderId="0" xfId="2" applyNumberFormat="1" applyFont="1" applyFill="1" applyBorder="1" applyAlignment="1">
      <alignment horizontal="center" vertical="center"/>
    </xf>
    <xf numFmtId="0" fontId="3" fillId="0" borderId="10" xfId="2" applyFont="1" applyBorder="1">
      <alignment vertical="center"/>
    </xf>
    <xf numFmtId="0" fontId="3" fillId="0" borderId="6" xfId="2" applyFont="1" applyBorder="1">
      <alignment vertical="center"/>
    </xf>
    <xf numFmtId="0" fontId="3" fillId="0" borderId="0" xfId="2" applyFont="1" applyBorder="1" applyAlignment="1">
      <alignment horizontal="center" vertical="center"/>
    </xf>
    <xf numFmtId="49" fontId="7" fillId="0" borderId="6" xfId="2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center" vertical="center"/>
    </xf>
    <xf numFmtId="0" fontId="1" fillId="0" borderId="0" xfId="2" applyFont="1" applyBorder="1" applyAlignment="1">
      <alignment horizontal="distributed" vertical="center"/>
    </xf>
    <xf numFmtId="49" fontId="5" fillId="0" borderId="0" xfId="2" applyNumberFormat="1" applyFont="1" applyBorder="1" applyAlignment="1">
      <alignment horizontal="center" vertical="center"/>
    </xf>
    <xf numFmtId="49" fontId="5" fillId="0" borderId="11" xfId="2" applyNumberFormat="1" applyFont="1" applyBorder="1" applyAlignment="1">
      <alignment horizontal="center" vertical="center"/>
    </xf>
    <xf numFmtId="176" fontId="7" fillId="0" borderId="7" xfId="2" applyNumberFormat="1" applyFont="1" applyBorder="1">
      <alignment vertical="center"/>
    </xf>
    <xf numFmtId="0" fontId="3" fillId="0" borderId="7" xfId="2" applyFont="1" applyBorder="1">
      <alignment vertical="center"/>
    </xf>
    <xf numFmtId="0" fontId="3" fillId="0" borderId="12" xfId="2" applyFont="1" applyBorder="1">
      <alignment vertical="center"/>
    </xf>
    <xf numFmtId="0" fontId="1" fillId="0" borderId="13" xfId="2" applyFont="1" applyBorder="1" applyAlignment="1">
      <alignment horizontal="distributed" vertical="center"/>
    </xf>
    <xf numFmtId="49" fontId="5" fillId="0" borderId="13" xfId="2" applyNumberFormat="1" applyFont="1" applyBorder="1" applyAlignment="1">
      <alignment horizontal="center" vertical="center"/>
    </xf>
    <xf numFmtId="49" fontId="5" fillId="0" borderId="14" xfId="2" applyNumberFormat="1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176" fontId="11" fillId="2" borderId="13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vertical="center"/>
    </xf>
    <xf numFmtId="0" fontId="11" fillId="2" borderId="13" xfId="2" applyFont="1" applyFill="1" applyBorder="1" applyAlignment="1">
      <alignment horizontal="center" vertical="center"/>
    </xf>
    <xf numFmtId="0" fontId="10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12" fillId="0" borderId="14" xfId="2" applyFont="1" applyBorder="1" applyAlignment="1">
      <alignment vertical="center"/>
    </xf>
    <xf numFmtId="0" fontId="1" fillId="0" borderId="14" xfId="2" applyFont="1" applyBorder="1">
      <alignment vertical="center"/>
    </xf>
    <xf numFmtId="0" fontId="8" fillId="0" borderId="14" xfId="2" applyFont="1" applyBorder="1" applyAlignment="1">
      <alignment horizontal="left" vertical="center"/>
    </xf>
    <xf numFmtId="0" fontId="3" fillId="0" borderId="14" xfId="2" applyFont="1" applyBorder="1" applyAlignment="1">
      <alignment horizontal="right" vertical="center"/>
    </xf>
    <xf numFmtId="0" fontId="3" fillId="0" borderId="15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1" fillId="0" borderId="0" xfId="2" applyFont="1" applyBorder="1">
      <alignment vertical="center"/>
    </xf>
    <xf numFmtId="0" fontId="14" fillId="0" borderId="0" xfId="2" applyFont="1">
      <alignment vertical="center"/>
    </xf>
    <xf numFmtId="0" fontId="8" fillId="0" borderId="13" xfId="2" applyFont="1" applyBorder="1" applyAlignment="1">
      <alignment vertical="center"/>
    </xf>
    <xf numFmtId="0" fontId="1" fillId="2" borderId="0" xfId="2" applyFont="1" applyFill="1" applyBorder="1">
      <alignment vertical="center"/>
    </xf>
    <xf numFmtId="0" fontId="0" fillId="0" borderId="13" xfId="0" applyBorder="1">
      <alignment vertical="center"/>
    </xf>
    <xf numFmtId="0" fontId="1" fillId="0" borderId="11" xfId="2" applyFont="1" applyBorder="1">
      <alignment vertical="center"/>
    </xf>
    <xf numFmtId="38" fontId="7" fillId="0" borderId="16" xfId="1" applyFont="1" applyBorder="1">
      <alignment vertical="center"/>
    </xf>
    <xf numFmtId="0" fontId="3" fillId="0" borderId="11" xfId="2" applyFont="1" applyBorder="1" applyAlignment="1">
      <alignment vertical="center"/>
    </xf>
    <xf numFmtId="176" fontId="7" fillId="0" borderId="17" xfId="2" applyNumberFormat="1" applyFont="1" applyBorder="1" applyAlignment="1">
      <alignment horizontal="center" vertical="center"/>
    </xf>
    <xf numFmtId="176" fontId="3" fillId="0" borderId="18" xfId="2" applyNumberFormat="1" applyFont="1" applyBorder="1">
      <alignment vertical="center"/>
    </xf>
    <xf numFmtId="49" fontId="7" fillId="0" borderId="18" xfId="2" applyNumberFormat="1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6" xfId="2" applyFont="1" applyBorder="1">
      <alignment vertical="center"/>
    </xf>
    <xf numFmtId="176" fontId="7" fillId="0" borderId="9" xfId="2" applyNumberFormat="1" applyFont="1" applyBorder="1">
      <alignment vertical="center"/>
    </xf>
    <xf numFmtId="0" fontId="3" fillId="0" borderId="19" xfId="2" applyFont="1" applyBorder="1" applyAlignment="1">
      <alignment horizontal="center" vertical="center" wrapText="1"/>
    </xf>
    <xf numFmtId="0" fontId="1" fillId="0" borderId="13" xfId="2" applyFont="1" applyFill="1" applyBorder="1">
      <alignment vertical="center"/>
    </xf>
    <xf numFmtId="0" fontId="1" fillId="3" borderId="17" xfId="2" applyFont="1" applyFill="1" applyBorder="1">
      <alignment vertical="center"/>
    </xf>
    <xf numFmtId="0" fontId="1" fillId="0" borderId="20" xfId="2" applyFont="1" applyBorder="1" applyAlignment="1">
      <alignment horizontal="distributed" vertical="center"/>
    </xf>
    <xf numFmtId="0" fontId="1" fillId="0" borderId="21" xfId="2" applyFont="1" applyBorder="1" applyAlignment="1">
      <alignment horizontal="distributed" vertical="center"/>
    </xf>
    <xf numFmtId="0" fontId="3" fillId="0" borderId="15" xfId="2" applyFont="1" applyBorder="1" applyAlignment="1">
      <alignment vertical="center"/>
    </xf>
    <xf numFmtId="0" fontId="3" fillId="0" borderId="22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12" fillId="0" borderId="0" xfId="2" applyFont="1" applyBorder="1" applyAlignment="1">
      <alignment vertical="center"/>
    </xf>
    <xf numFmtId="0" fontId="3" fillId="0" borderId="0" xfId="2" applyFont="1" applyBorder="1" applyAlignment="1">
      <alignment horizontal="right" vertical="center"/>
    </xf>
    <xf numFmtId="0" fontId="7" fillId="0" borderId="0" xfId="2" applyFont="1" applyBorder="1" applyAlignment="1">
      <alignment vertical="center"/>
    </xf>
    <xf numFmtId="176" fontId="7" fillId="0" borderId="18" xfId="2" applyNumberFormat="1" applyFont="1" applyBorder="1" applyAlignment="1">
      <alignment vertical="center"/>
    </xf>
    <xf numFmtId="0" fontId="3" fillId="0" borderId="18" xfId="2" applyFont="1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2" applyFont="1" applyBorder="1" applyAlignment="1">
      <alignment horizontal="left" vertical="center"/>
    </xf>
    <xf numFmtId="0" fontId="1" fillId="0" borderId="11" xfId="2" applyFont="1" applyBorder="1" applyAlignment="1">
      <alignment horizontal="left" vertical="center"/>
    </xf>
    <xf numFmtId="176" fontId="7" fillId="0" borderId="4" xfId="2" applyNumberFormat="1" applyFont="1" applyBorder="1" applyAlignment="1">
      <alignment vertical="center"/>
    </xf>
    <xf numFmtId="176" fontId="7" fillId="0" borderId="23" xfId="2" applyNumberFormat="1" applyFont="1" applyBorder="1">
      <alignment vertical="center"/>
    </xf>
    <xf numFmtId="176" fontId="3" fillId="0" borderId="11" xfId="2" applyNumberFormat="1" applyFont="1" applyBorder="1">
      <alignment vertical="center"/>
    </xf>
    <xf numFmtId="49" fontId="7" fillId="0" borderId="4" xfId="2" applyNumberFormat="1" applyFont="1" applyBorder="1" applyAlignment="1">
      <alignment horizontal="center" vertical="center"/>
    </xf>
    <xf numFmtId="0" fontId="3" fillId="0" borderId="4" xfId="2" applyFont="1" applyBorder="1">
      <alignment vertical="center"/>
    </xf>
    <xf numFmtId="0" fontId="3" fillId="0" borderId="7" xfId="2" applyFont="1" applyBorder="1" applyAlignment="1">
      <alignment horizontal="center" vertical="center"/>
    </xf>
    <xf numFmtId="0" fontId="3" fillId="0" borderId="24" xfId="2" applyFont="1" applyBorder="1">
      <alignment vertical="center"/>
    </xf>
    <xf numFmtId="0" fontId="17" fillId="0" borderId="0" xfId="2" applyFont="1" applyBorder="1">
      <alignment vertical="center"/>
    </xf>
    <xf numFmtId="0" fontId="7" fillId="3" borderId="25" xfId="2" applyFont="1" applyFill="1" applyBorder="1" applyProtection="1">
      <alignment vertical="center"/>
      <protection locked="0"/>
    </xf>
    <xf numFmtId="0" fontId="7" fillId="3" borderId="26" xfId="2" applyFont="1" applyFill="1" applyBorder="1" applyProtection="1">
      <alignment vertical="center"/>
      <protection locked="0"/>
    </xf>
    <xf numFmtId="0" fontId="7" fillId="3" borderId="27" xfId="2" applyFont="1" applyFill="1" applyBorder="1" applyProtection="1">
      <alignment vertical="center"/>
      <protection locked="0"/>
    </xf>
    <xf numFmtId="0" fontId="7" fillId="3" borderId="17" xfId="2" applyFont="1" applyFill="1" applyBorder="1" applyAlignment="1" applyProtection="1">
      <alignment horizontal="center" vertical="center"/>
      <protection locked="0"/>
    </xf>
    <xf numFmtId="177" fontId="7" fillId="0" borderId="6" xfId="2" applyNumberFormat="1" applyFont="1" applyBorder="1">
      <alignment vertical="center"/>
    </xf>
    <xf numFmtId="177" fontId="7" fillId="0" borderId="7" xfId="2" applyNumberFormat="1" applyFont="1" applyBorder="1">
      <alignment vertical="center"/>
    </xf>
    <xf numFmtId="177" fontId="7" fillId="0" borderId="11" xfId="2" applyNumberFormat="1" applyFont="1" applyBorder="1">
      <alignment vertical="center"/>
    </xf>
    <xf numFmtId="177" fontId="7" fillId="0" borderId="18" xfId="2" applyNumberFormat="1" applyFont="1" applyBorder="1">
      <alignment vertical="center"/>
    </xf>
    <xf numFmtId="0" fontId="1" fillId="0" borderId="0" xfId="2" applyFont="1" applyBorder="1" applyProtection="1">
      <alignment vertical="center"/>
      <protection locked="0"/>
    </xf>
    <xf numFmtId="0" fontId="3" fillId="0" borderId="28" xfId="2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/>
    </xf>
    <xf numFmtId="0" fontId="7" fillId="0" borderId="29" xfId="2" applyFont="1" applyBorder="1">
      <alignment vertical="center"/>
    </xf>
    <xf numFmtId="0" fontId="1" fillId="0" borderId="0" xfId="2" applyBorder="1" applyProtection="1">
      <alignment vertical="center"/>
      <protection locked="0"/>
    </xf>
    <xf numFmtId="0" fontId="7" fillId="0" borderId="14" xfId="2" applyFont="1" applyBorder="1" applyAlignment="1">
      <alignment vertical="center"/>
    </xf>
    <xf numFmtId="0" fontId="3" fillId="0" borderId="0" xfId="2" applyFont="1" applyBorder="1" applyAlignment="1">
      <alignment horizontal="left" vertical="center" wrapText="1"/>
    </xf>
    <xf numFmtId="0" fontId="1" fillId="0" borderId="38" xfId="2" applyFont="1" applyBorder="1" applyAlignment="1">
      <alignment horizontal="distributed" vertical="center"/>
    </xf>
    <xf numFmtId="176" fontId="7" fillId="0" borderId="39" xfId="2" applyNumberFormat="1" applyFont="1" applyBorder="1" applyAlignment="1">
      <alignment vertical="center"/>
    </xf>
    <xf numFmtId="176" fontId="3" fillId="0" borderId="39" xfId="2" applyNumberFormat="1" applyFont="1" applyBorder="1">
      <alignment vertical="center"/>
    </xf>
    <xf numFmtId="49" fontId="7" fillId="0" borderId="39" xfId="2" applyNumberFormat="1" applyFont="1" applyBorder="1" applyAlignment="1">
      <alignment horizontal="center" vertical="center"/>
    </xf>
    <xf numFmtId="0" fontId="3" fillId="0" borderId="39" xfId="2" applyFont="1" applyBorder="1">
      <alignment vertical="center"/>
    </xf>
    <xf numFmtId="177" fontId="7" fillId="0" borderId="39" xfId="2" applyNumberFormat="1" applyFont="1" applyBorder="1">
      <alignment vertical="center"/>
    </xf>
    <xf numFmtId="0" fontId="3" fillId="0" borderId="40" xfId="2" applyFont="1" applyBorder="1">
      <alignment vertical="center"/>
    </xf>
    <xf numFmtId="176" fontId="7" fillId="0" borderId="30" xfId="2" applyNumberFormat="1" applyFont="1" applyBorder="1" applyAlignment="1">
      <alignment vertical="center"/>
    </xf>
    <xf numFmtId="0" fontId="1" fillId="0" borderId="9" xfId="2" applyFont="1" applyBorder="1" applyAlignment="1">
      <alignment horizontal="center" vertical="center"/>
    </xf>
    <xf numFmtId="0" fontId="1" fillId="0" borderId="16" xfId="2" applyFont="1" applyBorder="1" applyAlignment="1">
      <alignment horizontal="center" vertical="center"/>
    </xf>
    <xf numFmtId="0" fontId="3" fillId="0" borderId="33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1" fillId="0" borderId="19" xfId="2" applyFont="1" applyBorder="1" applyAlignment="1">
      <alignment horizontal="center" vertical="center"/>
    </xf>
    <xf numFmtId="0" fontId="1" fillId="0" borderId="34" xfId="2" applyFont="1" applyBorder="1" applyAlignment="1">
      <alignment horizontal="center" vertical="center"/>
    </xf>
    <xf numFmtId="0" fontId="3" fillId="0" borderId="33" xfId="2" applyFont="1" applyBorder="1" applyAlignment="1">
      <alignment horizontal="center" vertical="center" wrapText="1"/>
    </xf>
    <xf numFmtId="0" fontId="1" fillId="0" borderId="24" xfId="2" applyFont="1" applyBorder="1" applyAlignment="1">
      <alignment vertical="center"/>
    </xf>
    <xf numFmtId="0" fontId="1" fillId="0" borderId="19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vertical="center"/>
    </xf>
    <xf numFmtId="0" fontId="3" fillId="0" borderId="11" xfId="2" applyFont="1" applyBorder="1" applyAlignment="1">
      <alignment horizontal="left" vertical="center"/>
    </xf>
    <xf numFmtId="0" fontId="1" fillId="0" borderId="35" xfId="2" applyFont="1" applyBorder="1" applyAlignment="1">
      <alignment horizontal="center" vertical="center"/>
    </xf>
    <xf numFmtId="0" fontId="1" fillId="0" borderId="37" xfId="2" applyFont="1" applyBorder="1" applyAlignment="1">
      <alignment horizontal="center" vertical="center"/>
    </xf>
    <xf numFmtId="0" fontId="1" fillId="0" borderId="36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left" vertical="center"/>
    </xf>
    <xf numFmtId="0" fontId="8" fillId="3" borderId="13" xfId="2" applyFont="1" applyFill="1" applyBorder="1" applyAlignment="1">
      <alignment horizontal="center" vertical="center"/>
    </xf>
    <xf numFmtId="0" fontId="8" fillId="3" borderId="13" xfId="2" applyFont="1" applyFill="1" applyBorder="1" applyAlignment="1" applyProtection="1">
      <alignment horizontal="left" vertical="center"/>
      <protection locked="0"/>
    </xf>
    <xf numFmtId="0" fontId="3" fillId="0" borderId="0" xfId="2" applyFont="1" applyBorder="1" applyAlignment="1">
      <alignment horizontal="left" vertical="center" wrapText="1"/>
    </xf>
    <xf numFmtId="0" fontId="1" fillId="0" borderId="4" xfId="2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30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1" fillId="0" borderId="31" xfId="2" applyFont="1" applyBorder="1" applyAlignment="1">
      <alignment horizontal="center" vertical="center"/>
    </xf>
    <xf numFmtId="0" fontId="1" fillId="0" borderId="32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view="pageBreakPreview" topLeftCell="A4" zoomScaleNormal="100" zoomScaleSheetLayoutView="100" workbookViewId="0">
      <selection activeCell="J14" sqref="J14"/>
    </sheetView>
  </sheetViews>
  <sheetFormatPr defaultRowHeight="13.5" x14ac:dyDescent="0.15"/>
  <cols>
    <col min="1" max="1" width="3.625" customWidth="1"/>
    <col min="2" max="2" width="18.625" customWidth="1"/>
    <col min="3" max="3" width="16.625" customWidth="1"/>
    <col min="4" max="4" width="12.875" bestFit="1" customWidth="1"/>
    <col min="5" max="5" width="9" customWidth="1"/>
    <col min="8" max="8" width="12.875" bestFit="1" customWidth="1"/>
    <col min="17" max="17" width="10.125" bestFit="1" customWidth="1"/>
    <col min="18" max="18" width="3.625" customWidth="1"/>
    <col min="19" max="19" width="15.625" customWidth="1"/>
    <col min="20" max="20" width="3.625" customWidth="1"/>
    <col min="21" max="21" width="25.625" customWidth="1"/>
  </cols>
  <sheetData>
    <row r="1" spans="1:21" ht="29.25" thickBot="1" x14ac:dyDescent="0.2">
      <c r="A1" s="107"/>
      <c r="B1" s="15" t="s">
        <v>37</v>
      </c>
      <c r="C1" s="16"/>
      <c r="D1" s="16"/>
      <c r="E1" s="16"/>
      <c r="F1" s="16"/>
      <c r="G1" s="16"/>
      <c r="H1" s="60"/>
      <c r="I1" s="61"/>
      <c r="J1" s="72"/>
      <c r="K1" s="73"/>
      <c r="L1" s="58" t="s">
        <v>24</v>
      </c>
      <c r="N1" s="59"/>
      <c r="O1" s="59"/>
      <c r="P1" s="136" t="s">
        <v>49</v>
      </c>
      <c r="Q1" s="136"/>
      <c r="R1" s="137"/>
      <c r="S1" s="137"/>
      <c r="T1" s="137"/>
      <c r="U1" s="137"/>
    </row>
    <row r="2" spans="1:21" ht="10.5" customHeight="1" x14ac:dyDescent="0.15">
      <c r="A2" s="1"/>
      <c r="B2" s="51"/>
      <c r="C2" s="52"/>
      <c r="D2" s="52"/>
      <c r="E2" s="52"/>
      <c r="F2" s="52"/>
      <c r="G2" s="52"/>
      <c r="H2" s="52"/>
      <c r="I2" s="52"/>
      <c r="J2" s="57"/>
      <c r="K2" s="57"/>
      <c r="L2" s="53"/>
      <c r="M2" s="53"/>
      <c r="N2" s="53"/>
      <c r="O2" s="53"/>
      <c r="P2" s="53"/>
      <c r="Q2" s="53"/>
      <c r="R2" s="52"/>
      <c r="S2" s="52"/>
      <c r="T2" s="52"/>
      <c r="U2" s="54"/>
    </row>
    <row r="3" spans="1:21" ht="21" x14ac:dyDescent="0.15">
      <c r="A3" s="1"/>
      <c r="B3" s="81" t="s">
        <v>38</v>
      </c>
      <c r="C3" s="57"/>
      <c r="D3" s="57"/>
      <c r="E3" s="57"/>
      <c r="F3" s="57"/>
      <c r="G3" s="57"/>
      <c r="H3" s="57"/>
      <c r="I3" s="57"/>
      <c r="J3" s="57"/>
      <c r="K3" s="57"/>
      <c r="L3" s="78"/>
      <c r="M3" s="78"/>
      <c r="N3" s="78"/>
      <c r="O3" s="78"/>
      <c r="P3" s="78"/>
      <c r="Q3" s="78"/>
      <c r="R3" s="57"/>
      <c r="S3" s="103"/>
      <c r="T3" s="57"/>
      <c r="U3" s="80"/>
    </row>
    <row r="4" spans="1:21" ht="13.5" customHeight="1" thickBot="1" x14ac:dyDescent="0.2">
      <c r="A4" s="1"/>
      <c r="B4" s="79"/>
      <c r="C4" s="57"/>
      <c r="D4" s="57"/>
      <c r="E4" s="57"/>
      <c r="F4" s="57"/>
      <c r="G4" s="57"/>
      <c r="H4" s="57"/>
      <c r="I4" s="57"/>
      <c r="J4" s="62"/>
      <c r="K4" s="57"/>
      <c r="L4" s="78"/>
      <c r="M4" s="78"/>
      <c r="N4" s="78"/>
      <c r="O4" s="78"/>
      <c r="P4" s="78"/>
      <c r="Q4" s="78"/>
      <c r="R4" s="57"/>
      <c r="S4" s="57"/>
      <c r="T4" s="57"/>
      <c r="U4" s="80"/>
    </row>
    <row r="5" spans="1:21" ht="34.5" x14ac:dyDescent="0.15">
      <c r="A5" s="1"/>
      <c r="B5" s="120" t="s">
        <v>35</v>
      </c>
      <c r="C5" s="121"/>
      <c r="D5" s="104" t="s">
        <v>50</v>
      </c>
      <c r="E5" s="76"/>
      <c r="F5" s="76"/>
      <c r="G5" s="55"/>
      <c r="H5" s="76"/>
      <c r="I5" s="77"/>
      <c r="J5" s="55"/>
      <c r="K5" s="76"/>
      <c r="L5" s="76"/>
      <c r="M5" s="105"/>
      <c r="N5" s="76"/>
      <c r="O5" s="77"/>
      <c r="P5" s="124" t="s">
        <v>0</v>
      </c>
      <c r="Q5" s="125"/>
      <c r="R5" s="7"/>
      <c r="S5" s="8" t="s">
        <v>1</v>
      </c>
      <c r="T5" s="7"/>
      <c r="U5" s="8" t="s">
        <v>48</v>
      </c>
    </row>
    <row r="6" spans="1:21" ht="14.25" thickBot="1" x14ac:dyDescent="0.2">
      <c r="A6" s="1"/>
      <c r="B6" s="122"/>
      <c r="C6" s="123"/>
      <c r="D6" s="2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4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12</v>
      </c>
      <c r="O6" s="4" t="s">
        <v>13</v>
      </c>
      <c r="P6" s="126" t="s">
        <v>14</v>
      </c>
      <c r="Q6" s="123"/>
      <c r="R6" s="17"/>
      <c r="S6" s="18" t="s">
        <v>15</v>
      </c>
      <c r="T6" s="17"/>
      <c r="U6" s="19" t="s">
        <v>16</v>
      </c>
    </row>
    <row r="7" spans="1:21" ht="21.75" thickBot="1" x14ac:dyDescent="0.2">
      <c r="A7" s="129"/>
      <c r="B7" s="118" t="s">
        <v>36</v>
      </c>
      <c r="C7" s="119"/>
      <c r="D7" s="95"/>
      <c r="E7" s="96"/>
      <c r="F7" s="96"/>
      <c r="G7" s="96"/>
      <c r="H7" s="96"/>
      <c r="I7" s="97"/>
      <c r="J7" s="96"/>
      <c r="K7" s="96"/>
      <c r="L7" s="96"/>
      <c r="M7" s="96"/>
      <c r="N7" s="96"/>
      <c r="O7" s="97"/>
      <c r="P7" s="24" t="s">
        <v>17</v>
      </c>
      <c r="Q7" s="63">
        <f>SUM(D7:O7)</f>
        <v>0</v>
      </c>
      <c r="R7" s="106"/>
      <c r="S7" s="98"/>
      <c r="T7" s="64"/>
      <c r="U7" s="65" t="e">
        <f>ROUNDUP(+Q7/S7,1)</f>
        <v>#DIV/0!</v>
      </c>
    </row>
    <row r="8" spans="1:21" ht="21" x14ac:dyDescent="0.15">
      <c r="A8" s="129"/>
      <c r="B8" s="10"/>
      <c r="C8" s="5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9"/>
      <c r="Q8" s="20"/>
      <c r="R8" s="12"/>
      <c r="S8" s="25"/>
      <c r="T8" s="26"/>
      <c r="U8" s="27"/>
    </row>
    <row r="9" spans="1:21" ht="21.75" thickBot="1" x14ac:dyDescent="0.2">
      <c r="A9" s="129"/>
      <c r="B9" s="36"/>
      <c r="C9" s="38"/>
      <c r="D9" s="130" t="s">
        <v>19</v>
      </c>
      <c r="E9" s="130"/>
      <c r="F9" s="6" t="s">
        <v>18</v>
      </c>
      <c r="G9" s="11"/>
      <c r="H9" s="94" t="s">
        <v>21</v>
      </c>
      <c r="I9" s="11"/>
      <c r="J9" s="37"/>
      <c r="K9" s="37"/>
      <c r="L9" s="37"/>
      <c r="M9" s="37"/>
      <c r="N9" s="37"/>
      <c r="O9" s="37"/>
      <c r="P9" s="33"/>
      <c r="Q9" s="12"/>
      <c r="R9" s="11"/>
      <c r="S9" s="28"/>
      <c r="T9" s="29"/>
      <c r="U9" s="30"/>
    </row>
    <row r="10" spans="1:21" ht="21" x14ac:dyDescent="0.15">
      <c r="A10" s="129"/>
      <c r="B10" s="131" t="s">
        <v>27</v>
      </c>
      <c r="C10" s="74" t="s">
        <v>28</v>
      </c>
      <c r="D10" s="117" t="e">
        <f>+U7</f>
        <v>#DIV/0!</v>
      </c>
      <c r="E10" s="13" t="s">
        <v>20</v>
      </c>
      <c r="F10" s="34" t="s">
        <v>32</v>
      </c>
      <c r="G10" s="32" t="s">
        <v>22</v>
      </c>
      <c r="H10" s="99" t="e">
        <f>ROUNDUP(+D10/6,1)</f>
        <v>#DIV/0!</v>
      </c>
      <c r="I10" s="31" t="s">
        <v>23</v>
      </c>
      <c r="J10" s="134" t="s">
        <v>34</v>
      </c>
      <c r="K10" s="138" t="s">
        <v>44</v>
      </c>
      <c r="L10" s="138"/>
      <c r="M10" s="138"/>
      <c r="N10" s="138"/>
      <c r="O10" s="138"/>
      <c r="P10" s="138"/>
      <c r="Q10" s="138"/>
      <c r="R10" s="138"/>
      <c r="S10" s="138"/>
      <c r="T10" s="22"/>
      <c r="U10" s="23"/>
    </row>
    <row r="11" spans="1:21" ht="21" x14ac:dyDescent="0.15">
      <c r="A11" s="129"/>
      <c r="B11" s="132"/>
      <c r="C11" s="110" t="s">
        <v>29</v>
      </c>
      <c r="D11" s="111" t="e">
        <f>+U7</f>
        <v>#DIV/0!</v>
      </c>
      <c r="E11" s="112" t="s">
        <v>20</v>
      </c>
      <c r="F11" s="113" t="s">
        <v>30</v>
      </c>
      <c r="G11" s="114" t="s">
        <v>22</v>
      </c>
      <c r="H11" s="115" t="e">
        <f>ROUNDUP(+D11/7.5,1)</f>
        <v>#DIV/0!</v>
      </c>
      <c r="I11" s="116" t="s">
        <v>23</v>
      </c>
      <c r="J11" s="134"/>
      <c r="K11" s="109"/>
      <c r="L11" s="109"/>
      <c r="M11" s="109"/>
      <c r="N11" s="109"/>
      <c r="O11" s="109"/>
      <c r="P11" s="109"/>
      <c r="Q11" s="109"/>
      <c r="R11" s="109"/>
      <c r="S11" s="109"/>
      <c r="T11" s="22"/>
      <c r="U11" s="23"/>
    </row>
    <row r="12" spans="1:21" ht="21.75" thickBot="1" x14ac:dyDescent="0.2">
      <c r="A12" s="129"/>
      <c r="B12" s="133"/>
      <c r="C12" s="75" t="s">
        <v>61</v>
      </c>
      <c r="D12" s="39" t="e">
        <f>+U7</f>
        <v>#DIV/0!</v>
      </c>
      <c r="E12" s="14" t="s">
        <v>20</v>
      </c>
      <c r="F12" s="35" t="s">
        <v>31</v>
      </c>
      <c r="G12" s="40" t="s">
        <v>22</v>
      </c>
      <c r="H12" s="100" t="e">
        <f>ROUNDUP(+D12/10,1)</f>
        <v>#DIV/0!</v>
      </c>
      <c r="I12" s="41" t="s">
        <v>23</v>
      </c>
      <c r="J12" s="134"/>
      <c r="K12" s="138" t="s">
        <v>43</v>
      </c>
      <c r="L12" s="138"/>
      <c r="M12" s="138"/>
      <c r="N12" s="138"/>
      <c r="O12" s="138"/>
      <c r="P12" s="138"/>
      <c r="Q12" s="138"/>
      <c r="R12" s="138"/>
      <c r="S12" s="138"/>
      <c r="T12" s="22"/>
      <c r="U12" s="23"/>
    </row>
    <row r="13" spans="1:21" ht="21.75" thickBot="1" x14ac:dyDescent="0.2">
      <c r="A13" s="129"/>
      <c r="L13" s="6"/>
      <c r="M13" s="6"/>
      <c r="N13" s="6"/>
      <c r="O13" s="6"/>
      <c r="P13" s="33"/>
      <c r="Q13" s="6"/>
      <c r="R13" s="11"/>
      <c r="S13" s="21"/>
      <c r="T13" s="22"/>
      <c r="U13" s="23"/>
    </row>
    <row r="14" spans="1:21" ht="21.75" thickBot="1" x14ac:dyDescent="0.2">
      <c r="A14" s="129"/>
      <c r="B14" s="118" t="s">
        <v>47</v>
      </c>
      <c r="C14" s="119"/>
      <c r="D14" s="70" t="e">
        <f>+U7</f>
        <v>#DIV/0!</v>
      </c>
      <c r="E14" s="66" t="s">
        <v>20</v>
      </c>
      <c r="F14" s="67" t="s">
        <v>60</v>
      </c>
      <c r="G14" s="68" t="s">
        <v>33</v>
      </c>
      <c r="H14" s="102" t="e">
        <f>ROUNDUP(+D14/5,1)</f>
        <v>#DIV/0!</v>
      </c>
      <c r="I14" s="69" t="s">
        <v>23</v>
      </c>
      <c r="J14" s="84" t="s">
        <v>34</v>
      </c>
      <c r="K14" s="128" t="s">
        <v>45</v>
      </c>
      <c r="L14" s="128"/>
      <c r="M14" s="128"/>
      <c r="N14" s="128"/>
      <c r="O14" s="128"/>
      <c r="P14" s="128"/>
      <c r="Q14" s="128"/>
      <c r="R14" s="128"/>
      <c r="S14" s="128"/>
      <c r="T14" s="22"/>
      <c r="U14" s="23"/>
    </row>
    <row r="15" spans="1:21" ht="21" x14ac:dyDescent="0.15">
      <c r="A15" s="129"/>
      <c r="B15" s="135" t="s">
        <v>59</v>
      </c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23"/>
    </row>
    <row r="16" spans="1:21" ht="12.75" customHeight="1" x14ac:dyDescent="0.15">
      <c r="A16" s="129"/>
      <c r="B16" s="42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37"/>
      <c r="N16" s="37"/>
      <c r="O16" s="37"/>
      <c r="P16" s="33"/>
      <c r="Q16" s="12"/>
      <c r="R16" s="49"/>
      <c r="S16" s="48"/>
      <c r="T16" s="29"/>
      <c r="U16" s="46"/>
    </row>
    <row r="17" spans="1:21" ht="12.75" customHeight="1" x14ac:dyDescent="0.15">
      <c r="A17" s="129"/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44"/>
      <c r="N17" s="44"/>
      <c r="O17" s="44"/>
      <c r="P17" s="45"/>
      <c r="Q17" s="50"/>
      <c r="R17" s="11"/>
      <c r="S17" s="28"/>
      <c r="T17" s="47"/>
      <c r="U17" s="30"/>
    </row>
    <row r="18" spans="1:21" ht="21" x14ac:dyDescent="0.15">
      <c r="A18" s="129"/>
      <c r="B18" s="81" t="s">
        <v>39</v>
      </c>
      <c r="C18" s="57"/>
      <c r="D18" s="57"/>
      <c r="E18" s="57"/>
      <c r="F18" s="57"/>
      <c r="G18" s="57"/>
      <c r="H18" s="57"/>
      <c r="I18" s="57"/>
      <c r="J18" s="57"/>
      <c r="K18" s="57"/>
      <c r="L18" s="78"/>
      <c r="M18" s="78"/>
      <c r="N18" s="78"/>
      <c r="O18" s="78"/>
      <c r="P18" s="78"/>
      <c r="Q18" s="78"/>
      <c r="R18" s="57"/>
      <c r="S18" s="57"/>
      <c r="T18" s="57"/>
      <c r="U18" s="80"/>
    </row>
    <row r="19" spans="1:21" ht="11.25" customHeight="1" thickBot="1" x14ac:dyDescent="0.2">
      <c r="A19" s="1"/>
      <c r="B19" s="79"/>
      <c r="C19" s="57"/>
      <c r="D19" s="57"/>
      <c r="E19" s="57"/>
      <c r="F19" s="57"/>
      <c r="G19" s="57"/>
      <c r="H19" s="57"/>
      <c r="I19" s="57"/>
      <c r="J19" s="62"/>
      <c r="K19" s="57"/>
      <c r="L19" s="78"/>
      <c r="M19" s="78"/>
      <c r="N19" s="78"/>
      <c r="O19" s="78"/>
      <c r="P19" s="78"/>
      <c r="Q19" s="78"/>
      <c r="R19" s="57"/>
      <c r="S19" s="57"/>
      <c r="T19" s="57"/>
      <c r="U19" s="80"/>
    </row>
    <row r="20" spans="1:21" ht="34.5" x14ac:dyDescent="0.15">
      <c r="A20" s="1"/>
      <c r="B20" s="120" t="s">
        <v>35</v>
      </c>
      <c r="C20" s="121"/>
      <c r="D20" s="104" t="s">
        <v>50</v>
      </c>
      <c r="E20" s="76"/>
      <c r="F20" s="76"/>
      <c r="G20" s="55"/>
      <c r="H20" s="76"/>
      <c r="I20" s="77"/>
      <c r="J20" s="55"/>
      <c r="K20" s="76"/>
      <c r="L20" s="76"/>
      <c r="M20" s="105"/>
      <c r="N20" s="76"/>
      <c r="O20" s="77"/>
      <c r="P20" s="124" t="s">
        <v>0</v>
      </c>
      <c r="Q20" s="125"/>
      <c r="R20" s="7"/>
      <c r="S20" s="8" t="s">
        <v>1</v>
      </c>
      <c r="T20" s="7"/>
      <c r="U20" s="8" t="s">
        <v>48</v>
      </c>
    </row>
    <row r="21" spans="1:21" ht="14.25" thickBot="1" x14ac:dyDescent="0.2">
      <c r="A21" s="1"/>
      <c r="B21" s="122"/>
      <c r="C21" s="123"/>
      <c r="D21" s="2" t="s">
        <v>2</v>
      </c>
      <c r="E21" s="3" t="s">
        <v>3</v>
      </c>
      <c r="F21" s="3" t="s">
        <v>4</v>
      </c>
      <c r="G21" s="3" t="s">
        <v>5</v>
      </c>
      <c r="H21" s="3" t="s">
        <v>6</v>
      </c>
      <c r="I21" s="4" t="s">
        <v>7</v>
      </c>
      <c r="J21" s="3" t="s">
        <v>8</v>
      </c>
      <c r="K21" s="3" t="s">
        <v>9</v>
      </c>
      <c r="L21" s="3" t="s">
        <v>10</v>
      </c>
      <c r="M21" s="3" t="s">
        <v>11</v>
      </c>
      <c r="N21" s="3" t="s">
        <v>12</v>
      </c>
      <c r="O21" s="4" t="s">
        <v>13</v>
      </c>
      <c r="P21" s="126" t="s">
        <v>14</v>
      </c>
      <c r="Q21" s="123"/>
      <c r="R21" s="17"/>
      <c r="S21" s="18" t="s">
        <v>15</v>
      </c>
      <c r="T21" s="17"/>
      <c r="U21" s="19" t="s">
        <v>16</v>
      </c>
    </row>
    <row r="22" spans="1:21" ht="21.75" thickBot="1" x14ac:dyDescent="0.2">
      <c r="B22" s="118" t="s">
        <v>36</v>
      </c>
      <c r="C22" s="119"/>
      <c r="D22" s="95"/>
      <c r="E22" s="96"/>
      <c r="F22" s="96"/>
      <c r="G22" s="96"/>
      <c r="H22" s="96"/>
      <c r="I22" s="97"/>
      <c r="J22" s="96"/>
      <c r="K22" s="96"/>
      <c r="L22" s="96"/>
      <c r="M22" s="96"/>
      <c r="N22" s="96"/>
      <c r="O22" s="97"/>
      <c r="P22" s="24" t="s">
        <v>17</v>
      </c>
      <c r="Q22" s="63">
        <f>SUM(D22:O22)</f>
        <v>0</v>
      </c>
      <c r="R22" s="106"/>
      <c r="S22" s="98"/>
      <c r="T22" s="64"/>
      <c r="U22" s="65" t="e">
        <f>ROUNDUP(+Q22/S22,1)</f>
        <v>#DIV/0!</v>
      </c>
    </row>
    <row r="23" spans="1:21" ht="21" x14ac:dyDescent="0.15">
      <c r="B23" s="10"/>
      <c r="C23" s="5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9"/>
      <c r="Q23" s="20"/>
      <c r="R23" s="12"/>
      <c r="S23" s="25"/>
      <c r="T23" s="26"/>
      <c r="U23" s="27"/>
    </row>
    <row r="24" spans="1:21" ht="21.75" thickBot="1" x14ac:dyDescent="0.2">
      <c r="B24" s="141" t="s">
        <v>25</v>
      </c>
      <c r="C24" s="141"/>
      <c r="D24" s="130" t="s">
        <v>19</v>
      </c>
      <c r="E24" s="130"/>
      <c r="F24" s="6" t="s">
        <v>18</v>
      </c>
      <c r="G24" s="11"/>
      <c r="H24" s="94" t="s">
        <v>21</v>
      </c>
      <c r="I24" s="11"/>
      <c r="J24" s="37"/>
      <c r="K24" s="37"/>
      <c r="L24" s="37"/>
      <c r="M24" s="37"/>
      <c r="N24" s="37"/>
      <c r="O24" s="37"/>
      <c r="P24" s="33"/>
      <c r="Q24" s="12"/>
      <c r="R24" s="11"/>
      <c r="S24" s="28"/>
      <c r="T24" s="29"/>
      <c r="U24" s="30"/>
    </row>
    <row r="25" spans="1:21" ht="21" x14ac:dyDescent="0.15">
      <c r="B25" s="142" t="s">
        <v>40</v>
      </c>
      <c r="C25" s="143"/>
      <c r="D25" s="87" t="e">
        <f>+U22</f>
        <v>#DIV/0!</v>
      </c>
      <c r="E25" s="13" t="s">
        <v>20</v>
      </c>
      <c r="F25" s="90" t="s">
        <v>32</v>
      </c>
      <c r="G25" s="91" t="s">
        <v>22</v>
      </c>
      <c r="H25" s="99" t="e">
        <f>ROUNDUP(+D25/6,1)</f>
        <v>#DIV/0!</v>
      </c>
      <c r="I25" s="93" t="s">
        <v>23</v>
      </c>
      <c r="J25" s="71" t="s">
        <v>34</v>
      </c>
      <c r="K25" s="138" t="s">
        <v>43</v>
      </c>
      <c r="L25" s="138"/>
      <c r="M25" s="138"/>
      <c r="N25" s="138"/>
      <c r="O25" s="138"/>
      <c r="P25" s="138"/>
      <c r="Q25" s="138"/>
      <c r="R25" s="138"/>
      <c r="S25" s="138"/>
      <c r="T25" s="22"/>
      <c r="U25" s="23"/>
    </row>
    <row r="26" spans="1:21" ht="21.75" thickBot="1" x14ac:dyDescent="0.2">
      <c r="B26" s="144" t="s">
        <v>41</v>
      </c>
      <c r="C26" s="145"/>
      <c r="D26" s="88" t="e">
        <f>+U22</f>
        <v>#DIV/0!</v>
      </c>
      <c r="E26" s="89" t="s">
        <v>20</v>
      </c>
      <c r="F26" s="35" t="s">
        <v>42</v>
      </c>
      <c r="G26" s="92" t="s">
        <v>33</v>
      </c>
      <c r="H26" s="101" t="e">
        <f>ROUNDUP(+D26/15,1)</f>
        <v>#DIV/0!</v>
      </c>
      <c r="I26" s="41" t="s">
        <v>23</v>
      </c>
      <c r="J26" s="84"/>
      <c r="K26" s="56"/>
      <c r="L26" s="56"/>
      <c r="M26" s="56"/>
      <c r="N26" s="56"/>
      <c r="O26" s="56"/>
      <c r="P26" s="56"/>
      <c r="Q26" s="56"/>
      <c r="R26" s="11"/>
      <c r="S26" s="21"/>
      <c r="T26" s="22"/>
      <c r="U26" s="23"/>
    </row>
    <row r="27" spans="1:21" ht="21" x14ac:dyDescent="0.15">
      <c r="B27" s="139"/>
      <c r="C27" s="139"/>
      <c r="D27" s="139"/>
      <c r="E27" s="139"/>
      <c r="F27" s="139"/>
      <c r="G27" s="139"/>
      <c r="H27" s="139"/>
      <c r="I27" s="139"/>
      <c r="J27" s="6"/>
      <c r="K27" s="6"/>
      <c r="L27" s="6"/>
      <c r="M27" s="6"/>
      <c r="N27" s="6"/>
      <c r="O27" s="6"/>
      <c r="P27" s="33"/>
      <c r="Q27" s="6"/>
      <c r="R27" s="11"/>
      <c r="S27" s="21"/>
      <c r="T27" s="22"/>
      <c r="U27" s="23"/>
    </row>
    <row r="28" spans="1:21" ht="21.75" thickBot="1" x14ac:dyDescent="0.2">
      <c r="B28" s="140" t="s">
        <v>26</v>
      </c>
      <c r="C28" s="140"/>
      <c r="D28" s="85"/>
      <c r="E28" s="85"/>
      <c r="F28" s="85"/>
      <c r="G28" s="85"/>
      <c r="H28" s="85"/>
      <c r="I28" s="86"/>
      <c r="J28" s="6"/>
      <c r="K28" s="6"/>
      <c r="L28" s="6"/>
      <c r="M28" s="6"/>
      <c r="N28" s="6"/>
      <c r="O28" s="6"/>
      <c r="P28" s="33"/>
      <c r="Q28" s="6"/>
      <c r="R28" s="11"/>
      <c r="S28" s="21"/>
      <c r="T28" s="22"/>
      <c r="U28" s="23"/>
    </row>
    <row r="29" spans="1:21" ht="21.75" thickBot="1" x14ac:dyDescent="0.2">
      <c r="B29" s="118" t="s">
        <v>40</v>
      </c>
      <c r="C29" s="119"/>
      <c r="D29" s="82" t="e">
        <f>+U22</f>
        <v>#DIV/0!</v>
      </c>
      <c r="E29" s="66" t="s">
        <v>20</v>
      </c>
      <c r="F29" s="67" t="s">
        <v>31</v>
      </c>
      <c r="G29" s="83" t="s">
        <v>22</v>
      </c>
      <c r="H29" s="102" t="e">
        <f>ROUNDUP(+D29/10,1)</f>
        <v>#DIV/0!</v>
      </c>
      <c r="I29" s="69" t="s">
        <v>23</v>
      </c>
      <c r="J29" s="71" t="s">
        <v>34</v>
      </c>
      <c r="K29" s="138" t="s">
        <v>43</v>
      </c>
      <c r="L29" s="138"/>
      <c r="M29" s="138"/>
      <c r="N29" s="138"/>
      <c r="O29" s="138"/>
      <c r="P29" s="138"/>
      <c r="Q29" s="138"/>
      <c r="R29" s="138"/>
      <c r="S29" s="138"/>
      <c r="T29" s="22"/>
      <c r="U29" s="23"/>
    </row>
    <row r="30" spans="1:21" ht="22.5" customHeight="1" x14ac:dyDescent="0.15">
      <c r="B30" s="85" t="s">
        <v>46</v>
      </c>
    </row>
    <row r="33" spans="1:21" ht="7.5" customHeight="1" x14ac:dyDescent="0.15">
      <c r="B33" s="108"/>
      <c r="C33" s="52"/>
      <c r="D33" s="52"/>
      <c r="E33" s="52"/>
      <c r="F33" s="52"/>
      <c r="G33" s="52"/>
      <c r="H33" s="52"/>
      <c r="I33" s="52"/>
      <c r="J33" s="52"/>
      <c r="K33" s="52"/>
      <c r="L33" s="53"/>
      <c r="M33" s="53"/>
      <c r="N33" s="53"/>
      <c r="O33" s="53"/>
      <c r="P33" s="53"/>
      <c r="Q33" s="53"/>
      <c r="R33" s="52"/>
      <c r="S33" s="52"/>
      <c r="T33" s="52"/>
      <c r="U33" s="54"/>
    </row>
    <row r="34" spans="1:21" ht="28.5" customHeight="1" x14ac:dyDescent="0.15">
      <c r="B34" s="78" t="s">
        <v>53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3"/>
      <c r="Q34" s="12"/>
      <c r="R34" s="11"/>
      <c r="S34" s="28"/>
      <c r="T34" s="29"/>
      <c r="U34" s="30"/>
    </row>
    <row r="35" spans="1:21" ht="14.25" customHeight="1" thickBot="1" x14ac:dyDescent="0.2"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3"/>
      <c r="Q35" s="12"/>
      <c r="R35" s="11"/>
      <c r="S35" s="28"/>
      <c r="T35" s="29"/>
      <c r="U35" s="30"/>
    </row>
    <row r="36" spans="1:21" ht="34.5" x14ac:dyDescent="0.15">
      <c r="A36" s="1"/>
      <c r="B36" s="120" t="s">
        <v>35</v>
      </c>
      <c r="C36" s="121"/>
      <c r="D36" s="104" t="s">
        <v>50</v>
      </c>
      <c r="E36" s="76"/>
      <c r="F36" s="76"/>
      <c r="G36" s="55"/>
      <c r="H36" s="76"/>
      <c r="I36" s="77"/>
      <c r="J36" s="55"/>
      <c r="K36" s="76"/>
      <c r="L36" s="76"/>
      <c r="M36" s="105"/>
      <c r="N36" s="76"/>
      <c r="O36" s="77"/>
      <c r="P36" s="124" t="s">
        <v>0</v>
      </c>
      <c r="Q36" s="125"/>
      <c r="R36" s="7"/>
      <c r="S36" s="8" t="s">
        <v>54</v>
      </c>
      <c r="T36" s="7"/>
      <c r="U36" s="8" t="s">
        <v>57</v>
      </c>
    </row>
    <row r="37" spans="1:21" ht="14.25" thickBot="1" x14ac:dyDescent="0.2">
      <c r="A37" s="1"/>
      <c r="B37" s="122"/>
      <c r="C37" s="123"/>
      <c r="D37" s="2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4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O37" s="4" t="s">
        <v>13</v>
      </c>
      <c r="P37" s="126" t="s">
        <v>14</v>
      </c>
      <c r="Q37" s="123"/>
      <c r="R37" s="17"/>
      <c r="S37" s="18" t="s">
        <v>55</v>
      </c>
      <c r="T37" s="17"/>
      <c r="U37" s="19" t="s">
        <v>56</v>
      </c>
    </row>
    <row r="38" spans="1:21" ht="21.75" thickBot="1" x14ac:dyDescent="0.2">
      <c r="B38" s="118" t="s">
        <v>58</v>
      </c>
      <c r="C38" s="119"/>
      <c r="D38" s="95"/>
      <c r="E38" s="96"/>
      <c r="F38" s="96"/>
      <c r="G38" s="96"/>
      <c r="H38" s="96"/>
      <c r="I38" s="97"/>
      <c r="J38" s="96"/>
      <c r="K38" s="96"/>
      <c r="L38" s="96"/>
      <c r="M38" s="96"/>
      <c r="N38" s="96"/>
      <c r="O38" s="97"/>
      <c r="P38" s="24" t="s">
        <v>17</v>
      </c>
      <c r="Q38" s="63">
        <f>SUM(D38:O38)</f>
        <v>0</v>
      </c>
      <c r="R38" s="106"/>
      <c r="S38" s="98"/>
      <c r="T38" s="64"/>
      <c r="U38" s="65" t="e">
        <f>ROUNDUP(+Q38/S38,1)</f>
        <v>#DIV/0!</v>
      </c>
    </row>
    <row r="39" spans="1:21" ht="21" x14ac:dyDescent="0.15">
      <c r="B39" s="10"/>
      <c r="C39" s="5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9"/>
      <c r="Q39" s="20"/>
      <c r="R39" s="12"/>
      <c r="S39" s="25"/>
      <c r="T39" s="26"/>
      <c r="U39" s="27"/>
    </row>
    <row r="40" spans="1:21" ht="21.75" thickBot="1" x14ac:dyDescent="0.2">
      <c r="B40" s="127" t="s">
        <v>27</v>
      </c>
      <c r="C40" s="127"/>
      <c r="D40" s="128" t="s">
        <v>19</v>
      </c>
      <c r="E40" s="128"/>
      <c r="F40" s="6" t="s">
        <v>18</v>
      </c>
      <c r="G40" s="11"/>
      <c r="H40" s="94" t="s">
        <v>21</v>
      </c>
      <c r="I40" s="11"/>
      <c r="J40" s="37"/>
      <c r="K40" s="37"/>
      <c r="L40" s="37"/>
      <c r="M40" s="37"/>
      <c r="N40" s="37"/>
      <c r="O40" s="37"/>
      <c r="P40" s="33"/>
      <c r="Q40" s="12"/>
      <c r="R40" s="11"/>
      <c r="S40" s="28"/>
      <c r="T40" s="29"/>
      <c r="U40" s="30"/>
    </row>
    <row r="41" spans="1:21" ht="21.75" customHeight="1" thickBot="1" x14ac:dyDescent="0.2">
      <c r="B41" s="118" t="s">
        <v>51</v>
      </c>
      <c r="C41" s="119"/>
      <c r="D41" s="70" t="e">
        <f>+U38</f>
        <v>#DIV/0!</v>
      </c>
      <c r="E41" s="66" t="s">
        <v>20</v>
      </c>
      <c r="F41" s="67" t="s">
        <v>52</v>
      </c>
      <c r="G41" s="68" t="s">
        <v>33</v>
      </c>
      <c r="H41" s="102" t="e">
        <f>ROUNDUP(+D41/40,1)</f>
        <v>#DIV/0!</v>
      </c>
      <c r="I41" s="69" t="s">
        <v>23</v>
      </c>
      <c r="J41" s="84"/>
      <c r="K41" s="56"/>
      <c r="L41" s="56"/>
      <c r="M41" s="56"/>
      <c r="N41" s="56"/>
      <c r="O41" s="56"/>
      <c r="P41" s="56"/>
      <c r="Q41" s="56"/>
      <c r="R41" s="11"/>
      <c r="S41" s="21"/>
      <c r="T41" s="22"/>
      <c r="U41" s="23"/>
    </row>
  </sheetData>
  <mergeCells count="35">
    <mergeCell ref="B27:I27"/>
    <mergeCell ref="B28:C28"/>
    <mergeCell ref="B29:C29"/>
    <mergeCell ref="K29:S29"/>
    <mergeCell ref="B22:C22"/>
    <mergeCell ref="B24:C24"/>
    <mergeCell ref="D24:E24"/>
    <mergeCell ref="B25:C25"/>
    <mergeCell ref="K25:S25"/>
    <mergeCell ref="B26:C26"/>
    <mergeCell ref="B20:C21"/>
    <mergeCell ref="P20:Q20"/>
    <mergeCell ref="P21:Q21"/>
    <mergeCell ref="P1:Q1"/>
    <mergeCell ref="R1:U1"/>
    <mergeCell ref="B5:C6"/>
    <mergeCell ref="P5:Q5"/>
    <mergeCell ref="P6:Q6"/>
    <mergeCell ref="K10:S10"/>
    <mergeCell ref="K12:S12"/>
    <mergeCell ref="B14:C14"/>
    <mergeCell ref="K14:S14"/>
    <mergeCell ref="A7:A18"/>
    <mergeCell ref="B7:C7"/>
    <mergeCell ref="D9:E9"/>
    <mergeCell ref="B10:B12"/>
    <mergeCell ref="J10:J12"/>
    <mergeCell ref="B15:T15"/>
    <mergeCell ref="B41:C41"/>
    <mergeCell ref="B36:C37"/>
    <mergeCell ref="P36:Q36"/>
    <mergeCell ref="P37:Q37"/>
    <mergeCell ref="B38:C38"/>
    <mergeCell ref="B40:C40"/>
    <mergeCell ref="D40:E40"/>
  </mergeCells>
  <phoneticPr fontId="15"/>
  <printOptions horizontalCentered="1"/>
  <pageMargins left="0.70866141732283472" right="0.70866141732283472" top="0.9448818897637796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就労移行・就A・B</vt:lpstr>
      <vt:lpstr>就労移行・就A・B!Print_Area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芝本　眞寿美</cp:lastModifiedBy>
  <cp:lastPrinted>2019-07-08T03:40:28Z</cp:lastPrinted>
  <dcterms:created xsi:type="dcterms:W3CDTF">2014-12-26T02:58:06Z</dcterms:created>
  <dcterms:modified xsi:type="dcterms:W3CDTF">2024-12-04T06:34:11Z</dcterms:modified>
</cp:coreProperties>
</file>