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1 介護事業者係\3 有料老人ホーム\7.情報開示\Ｒ４\Ｒ３ＨＰ\"/>
    </mc:Choice>
  </mc:AlternateContent>
  <bookViews>
    <workbookView xWindow="0" yWindow="0" windowWidth="20490" windowHeight="6810" tabRatio="682" firstSheet="5" activeTab="12"/>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3" r:id="rId12"/>
    <sheet name="別添４" sheetId="28" r:id="rId13"/>
  </sheets>
  <definedNames>
    <definedName name="_xlnm.Print_Area" localSheetId="8">'10その他'!$A$1:$O$45</definedName>
    <definedName name="_xlnm.Print_Area" localSheetId="1">'１事業主体　２事業概要'!$A$1:$M$51</definedName>
    <definedName name="_xlnm.Print_Area" localSheetId="2">'３建物概要'!$A$1:$O$37</definedName>
    <definedName name="_xlnm.Print_Area" localSheetId="3">'４サービス内容'!$A$1:$M$119</definedName>
    <definedName name="_xlnm.Print_Area" localSheetId="4">'５職員体制'!$A$1:$Q$70</definedName>
    <definedName name="_xlnm.Print_Area" localSheetId="5">'６利用料金'!$A$1:$Q$68</definedName>
    <definedName name="_xlnm.Print_Area" localSheetId="6">'７入居者状況'!$A$1:$O$39</definedName>
    <definedName name="_xlnm.Print_Area" localSheetId="7">'８苦情等体制　９情報開示'!$A$1:$O$56</definedName>
    <definedName name="_xlnm.Print_Area" localSheetId="9">別添１!$A$1:$I$47</definedName>
    <definedName name="_xlnm.Print_Area" localSheetId="10">別添２!$A$1:$K$31</definedName>
    <definedName name="_xlnm.Print_Area" localSheetId="11">別添３!$A$1:$N$86</definedName>
  </definedNames>
  <calcPr calcId="162913"/>
</workbook>
</file>

<file path=xl/calcChain.xml><?xml version="1.0" encoding="utf-8"?>
<calcChain xmlns="http://schemas.openxmlformats.org/spreadsheetml/2006/main">
  <c r="G18" i="33" l="1"/>
  <c r="G17" i="33"/>
  <c r="D48" i="28"/>
  <c r="E48" i="28"/>
  <c r="F48" i="28"/>
  <c r="G48" i="28"/>
  <c r="H48" i="28"/>
  <c r="I48" i="28"/>
  <c r="C48" i="28"/>
  <c r="I47" i="28"/>
  <c r="D47" i="28"/>
  <c r="E47" i="28"/>
  <c r="F47" i="28"/>
  <c r="G47" i="28"/>
  <c r="H47" i="28"/>
  <c r="C47" i="28"/>
  <c r="D46" i="28"/>
  <c r="E46" i="28"/>
  <c r="F46" i="28"/>
  <c r="G46" i="28"/>
  <c r="H46" i="28"/>
  <c r="I46" i="28"/>
  <c r="C46" i="28"/>
  <c r="K35" i="28"/>
  <c r="I35" i="28"/>
  <c r="G35" i="28"/>
  <c r="K33" i="28"/>
  <c r="I33" i="28"/>
  <c r="G33" i="28"/>
  <c r="K29" i="28"/>
  <c r="I29" i="28"/>
  <c r="G29" i="28"/>
  <c r="K28" i="28"/>
  <c r="I28" i="28"/>
  <c r="G28" i="28"/>
  <c r="K26" i="28"/>
  <c r="I26" i="28"/>
  <c r="G26" i="28"/>
  <c r="K24" i="28"/>
  <c r="I24" i="28"/>
  <c r="G24" i="28"/>
  <c r="K23" i="28"/>
  <c r="I23" i="28"/>
  <c r="G23" i="28"/>
  <c r="K22" i="28"/>
  <c r="I22" i="28"/>
  <c r="G22" i="28"/>
  <c r="K21" i="28"/>
  <c r="I21" i="28"/>
  <c r="G21" i="28"/>
  <c r="K16" i="28"/>
  <c r="I16" i="28"/>
  <c r="G16" i="28"/>
  <c r="L32" i="33"/>
  <c r="G32" i="33"/>
  <c r="G15" i="28"/>
  <c r="I15" i="28"/>
  <c r="K15" i="28"/>
  <c r="G17" i="28"/>
  <c r="I17" i="28"/>
  <c r="K17" i="28"/>
  <c r="G18" i="28"/>
  <c r="I18" i="28"/>
  <c r="K18" i="28"/>
  <c r="G19" i="28"/>
  <c r="I19" i="28"/>
  <c r="K19" i="28"/>
  <c r="G20" i="28"/>
  <c r="I20" i="28"/>
  <c r="K20" i="28"/>
  <c r="G25" i="28"/>
  <c r="I25" i="28"/>
  <c r="K25" i="28"/>
  <c r="G27" i="28"/>
  <c r="I27" i="28"/>
  <c r="K27" i="28"/>
  <c r="G32" i="28"/>
  <c r="I32" i="28"/>
  <c r="K32" i="28"/>
  <c r="G34" i="28"/>
  <c r="I34" i="28"/>
  <c r="K34" i="28"/>
  <c r="G36" i="28"/>
  <c r="I36" i="28"/>
  <c r="K36" i="28"/>
  <c r="G37" i="28"/>
  <c r="I37" i="28"/>
  <c r="K37" i="28"/>
  <c r="G38" i="28"/>
  <c r="I38" i="28"/>
  <c r="K38" i="28"/>
  <c r="G39" i="28"/>
  <c r="I39" i="28"/>
  <c r="K39" i="28"/>
  <c r="G40" i="28"/>
  <c r="I40" i="28"/>
  <c r="K40" i="28"/>
  <c r="G14" i="28"/>
  <c r="I14" i="28"/>
  <c r="K14" i="28"/>
  <c r="G13" i="28"/>
  <c r="I13" i="28"/>
  <c r="K13" i="28"/>
  <c r="I11" i="28"/>
  <c r="I12" i="28"/>
  <c r="G11" i="28"/>
  <c r="G12" i="28"/>
  <c r="K12" i="28"/>
  <c r="K11" i="28"/>
  <c r="K10" i="28"/>
  <c r="K9" i="28"/>
  <c r="K8" i="28"/>
  <c r="K7" i="28"/>
  <c r="K6" i="28"/>
  <c r="K5" i="28"/>
  <c r="K4" i="28"/>
  <c r="I5" i="28"/>
  <c r="I6" i="28"/>
  <c r="I7" i="28"/>
  <c r="I8" i="28"/>
  <c r="I9" i="28"/>
  <c r="I10" i="28"/>
  <c r="I4" i="28"/>
  <c r="G5" i="28"/>
  <c r="G6" i="28"/>
  <c r="G7" i="28"/>
  <c r="G8" i="28"/>
  <c r="G9" i="28"/>
  <c r="G10" i="28"/>
  <c r="G4" i="28"/>
  <c r="L37" i="33"/>
  <c r="G37" i="33"/>
  <c r="J37" i="33"/>
  <c r="K37" i="33"/>
  <c r="L36" i="33"/>
  <c r="G36" i="33"/>
  <c r="J36" i="33"/>
  <c r="L35" i="33"/>
  <c r="G35" i="33"/>
  <c r="L34" i="33"/>
  <c r="G34" i="33"/>
  <c r="I34" i="33"/>
  <c r="G33" i="33"/>
  <c r="J33" i="33"/>
  <c r="G31" i="33"/>
  <c r="G30" i="33"/>
  <c r="J30" i="33"/>
  <c r="G29" i="33"/>
  <c r="G28" i="33"/>
  <c r="G27" i="33"/>
  <c r="J27" i="33"/>
  <c r="G26" i="33"/>
  <c r="J26" i="33"/>
  <c r="L25" i="33"/>
  <c r="G25" i="33"/>
  <c r="K25" i="33"/>
  <c r="L24" i="33"/>
  <c r="G24" i="33"/>
  <c r="K24" i="33"/>
  <c r="L23" i="33"/>
  <c r="G23" i="33"/>
  <c r="K23" i="33"/>
  <c r="L22" i="33"/>
  <c r="G22" i="33"/>
  <c r="K22" i="33"/>
  <c r="L21" i="33"/>
  <c r="G21" i="33"/>
  <c r="J21" i="33"/>
  <c r="L20" i="33"/>
  <c r="G20" i="33"/>
  <c r="J20" i="33"/>
  <c r="K20" i="33"/>
  <c r="G19" i="33"/>
  <c r="L18" i="33"/>
  <c r="H18" i="33"/>
  <c r="H17" i="33"/>
  <c r="H3" i="33"/>
  <c r="J14" i="33"/>
  <c r="K14" i="33"/>
  <c r="H8" i="33"/>
  <c r="I8" i="33"/>
  <c r="H10" i="33"/>
  <c r="I10" i="33"/>
  <c r="H12" i="33"/>
  <c r="I12" i="33"/>
  <c r="H14" i="33"/>
  <c r="I14" i="33"/>
  <c r="H20" i="33"/>
  <c r="H9" i="33"/>
  <c r="I9" i="33"/>
  <c r="H11" i="33"/>
  <c r="I11" i="33"/>
  <c r="H13" i="33"/>
  <c r="I13" i="33"/>
  <c r="J8" i="33"/>
  <c r="K8" i="33"/>
  <c r="J9" i="33"/>
  <c r="K9" i="33"/>
  <c r="J10" i="33"/>
  <c r="K10" i="33"/>
  <c r="J11" i="33"/>
  <c r="K11" i="33"/>
  <c r="J12" i="33"/>
  <c r="K12" i="33"/>
  <c r="J13" i="33"/>
  <c r="K13" i="33"/>
  <c r="I20" i="33"/>
  <c r="H24" i="33"/>
  <c r="I24" i="33"/>
  <c r="H32" i="33"/>
  <c r="I32" i="33"/>
  <c r="J32" i="33"/>
  <c r="K32" i="33"/>
  <c r="J34" i="33"/>
  <c r="K34" i="33"/>
  <c r="I35" i="33"/>
  <c r="H35" i="33"/>
  <c r="J35" i="33"/>
  <c r="K35" i="33"/>
  <c r="H34" i="33"/>
  <c r="H33" i="33"/>
  <c r="I33" i="33"/>
  <c r="K33" i="33"/>
  <c r="K30" i="33"/>
  <c r="H30" i="33"/>
  <c r="I30" i="33"/>
  <c r="H27" i="33"/>
  <c r="I27" i="33"/>
  <c r="K27" i="33"/>
  <c r="K26" i="33"/>
  <c r="H26" i="33"/>
  <c r="I26" i="33"/>
  <c r="J24" i="33"/>
  <c r="J23" i="33"/>
  <c r="H19" i="33"/>
  <c r="I19" i="33"/>
  <c r="J19" i="33"/>
  <c r="K19" i="33"/>
  <c r="H37" i="33"/>
  <c r="I37" i="33"/>
  <c r="H21" i="33"/>
  <c r="I21" i="33"/>
  <c r="K21" i="33"/>
  <c r="H36" i="33"/>
  <c r="I36" i="33"/>
  <c r="K36" i="33"/>
  <c r="H23" i="33"/>
  <c r="I23" i="33"/>
  <c r="J22" i="33"/>
  <c r="H22" i="33"/>
  <c r="I22" i="33"/>
  <c r="J25" i="33"/>
  <c r="H25" i="33"/>
  <c r="I25" i="33"/>
  <c r="I17" i="33"/>
  <c r="J17" i="33"/>
  <c r="K17" i="33"/>
  <c r="J18" i="33"/>
  <c r="K18" i="33"/>
  <c r="I18" i="33"/>
</calcChain>
</file>

<file path=xl/comments1.xml><?xml version="1.0" encoding="utf-8"?>
<comments xmlns="http://schemas.openxmlformats.org/spreadsheetml/2006/main">
  <authors>
    <author>HOSTNAME</author>
  </authors>
  <commentList>
    <comment ref="I4" authorId="0" shapeId="0">
      <text>
        <r>
          <rPr>
            <sz val="9"/>
            <color indexed="81"/>
            <rFont val="ＭＳ Ｐゴシック"/>
            <family val="3"/>
            <charset val="128"/>
          </rPr>
          <t>「記入年月日、記入者名、ホーム名（設置者）・職名」を入力してください。</t>
        </r>
      </text>
    </comment>
    <comment ref="E17" authorId="0" shapeId="0">
      <text>
        <r>
          <rPr>
            <sz val="9"/>
            <color indexed="81"/>
            <rFont val="ＭＳ Ｐゴシック"/>
            <family val="3"/>
            <charset val="128"/>
          </rPr>
          <t>設置者の所在地を正確に入力してください。</t>
        </r>
      </text>
    </comment>
    <comment ref="F23" authorId="0" shapeId="0">
      <text>
        <r>
          <rPr>
            <sz val="9"/>
            <color indexed="81"/>
            <rFont val="ＭＳ Ｐゴシック"/>
            <family val="3"/>
            <charset val="128"/>
          </rPr>
          <t xml:space="preserve">登記事項との整合性を図ってください。
</t>
        </r>
      </text>
    </comment>
    <comment ref="D24" authorId="0" shapeId="0">
      <text>
        <r>
          <rPr>
            <sz val="9"/>
            <color indexed="81"/>
            <rFont val="ＭＳ Ｐゴシック"/>
            <family val="3"/>
            <charset val="128"/>
          </rPr>
          <t>設置者が実施するホーム以外の主な事業種類を入力してください。介護保険事業の内容については詳細を（別添1）に入力してください。</t>
        </r>
        <r>
          <rPr>
            <b/>
            <sz val="9"/>
            <color indexed="81"/>
            <rFont val="ＭＳ Ｐゴシック"/>
            <family val="3"/>
            <charset val="128"/>
          </rPr>
          <t xml:space="preserve">
</t>
        </r>
      </text>
    </comment>
    <comment ref="F28" authorId="0" shapeId="0">
      <text>
        <r>
          <rPr>
            <sz val="9"/>
            <color indexed="81"/>
            <rFont val="ＭＳ Ｐゴシック"/>
            <family val="3"/>
            <charset val="128"/>
          </rPr>
          <t>所在市町に届出又は登録を行っている、ホームの正式名称を入力してください。</t>
        </r>
      </text>
    </comment>
    <comment ref="D30" authorId="0" shapeId="0">
      <text>
        <r>
          <rPr>
            <sz val="9"/>
            <color indexed="81"/>
            <rFont val="ＭＳ Ｐゴシック"/>
            <family val="3"/>
            <charset val="128"/>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shapeId="0">
      <text>
        <r>
          <rPr>
            <sz val="9"/>
            <color indexed="81"/>
            <rFont val="ＭＳ Ｐゴシック"/>
            <family val="3"/>
            <charset val="128"/>
          </rPr>
          <t>設置者の所在地を正確に入力してください。</t>
        </r>
      </text>
    </comment>
    <comment ref="D34" authorId="0" shapeId="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I46" authorId="0" shapeId="0">
      <text>
        <r>
          <rPr>
            <sz val="9"/>
            <color indexed="81"/>
            <rFont val="ＭＳ Ｐゴシック"/>
            <family val="3"/>
            <charset val="128"/>
          </rPr>
          <t>・特定施設入居者生活介護指定日及び介護予防特定施設入居者生活介護指定日は、直近の指定日を入力してください。</t>
        </r>
        <r>
          <rPr>
            <b/>
            <sz val="9"/>
            <color indexed="81"/>
            <rFont val="ＭＳ Ｐゴシック"/>
            <family val="3"/>
            <charset val="128"/>
          </rPr>
          <t xml:space="preserve">
・</t>
        </r>
        <r>
          <rPr>
            <sz val="9"/>
            <color indexed="81"/>
            <rFont val="ＭＳ Ｐゴシック"/>
            <family val="3"/>
            <charset val="128"/>
          </rPr>
          <t>介護保険事業者は、6年ごとに指定の更新を受けなければ、指定の効力を失います。必ず更新の手続を行ってください。</t>
        </r>
      </text>
    </comment>
  </commentList>
</comments>
</file>

<file path=xl/comments10.xml><?xml version="1.0" encoding="utf-8"?>
<comments xmlns="http://schemas.openxmlformats.org/spreadsheetml/2006/main">
  <authors>
    <author>広域福祉</author>
  </authors>
  <commentList>
    <comment ref="B42" authorId="0" shapeId="0">
      <text>
        <r>
          <rPr>
            <b/>
            <sz val="9"/>
            <color indexed="81"/>
            <rFont val="MS P ゴシック"/>
            <family val="3"/>
            <charset val="128"/>
          </rPr>
          <t>不要な加算項目は削除してください。</t>
        </r>
      </text>
    </comment>
  </commentList>
</comments>
</file>

<file path=xl/comments2.xml><?xml version="1.0" encoding="utf-8"?>
<comments xmlns="http://schemas.openxmlformats.org/spreadsheetml/2006/main">
  <authors>
    <author>HOSTNAME</author>
  </authors>
  <commentList>
    <comment ref="I7" authorId="0" shapeId="0">
      <text>
        <r>
          <rPr>
            <sz val="9"/>
            <color indexed="81"/>
            <rFont val="ＭＳ Ｐゴシック"/>
            <family val="3"/>
            <charset val="128"/>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shapeId="0">
      <text>
        <r>
          <rPr>
            <sz val="9"/>
            <color indexed="81"/>
            <rFont val="ＭＳ Ｐゴシック"/>
            <family val="3"/>
            <charset val="128"/>
          </rPr>
          <t>「その他」を選択した場合、必ず入力してください。</t>
        </r>
      </text>
    </comment>
    <comment ref="I12" authorId="0" shapeId="0">
      <text>
        <r>
          <rPr>
            <sz val="9"/>
            <color indexed="81"/>
            <rFont val="ＭＳ Ｐゴシック"/>
            <family val="3"/>
            <charset val="128"/>
          </rPr>
          <t>〇サ高住は選択してください。
〇有料は【省略】してください。</t>
        </r>
      </text>
    </comment>
    <comment ref="I14" authorId="0" shapeId="0">
      <text>
        <r>
          <rPr>
            <sz val="9"/>
            <color indexed="81"/>
            <rFont val="ＭＳ Ｐゴシック"/>
            <family val="3"/>
            <charset val="128"/>
          </rPr>
          <t>・有料は、トイレ、収納設備等を除く内法面積を入力してください。
・サ高住は、登録している面積を入力してください。</t>
        </r>
      </text>
    </comment>
    <comment ref="K14" authorId="0" shapeId="0">
      <text>
        <r>
          <rPr>
            <sz val="9"/>
            <color indexed="81"/>
            <rFont val="ＭＳ Ｐゴシック"/>
            <family val="3"/>
            <charset val="128"/>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E25" authorId="0" shapeId="0">
      <text>
        <r>
          <rPr>
            <sz val="9"/>
            <color indexed="81"/>
            <rFont val="ＭＳ Ｐゴシック"/>
            <family val="3"/>
            <charset val="128"/>
          </rPr>
          <t xml:space="preserve">個室は、居室内の浴室でなく、共用施設に設置するユニットバス等の個室を指します。
</t>
        </r>
      </text>
    </comment>
    <comment ref="K26" authorId="0" shapeId="0">
      <text>
        <r>
          <rPr>
            <sz val="9"/>
            <color indexed="81"/>
            <rFont val="ＭＳ Ｐゴシック"/>
            <family val="3"/>
            <charset val="128"/>
          </rPr>
          <t>「その他」を選択した場合、「浴室の種類、設置数」を入力してください。</t>
        </r>
      </text>
    </comment>
    <comment ref="K27" authorId="0" shapeId="0">
      <text>
        <r>
          <rPr>
            <sz val="9"/>
            <color indexed="81"/>
            <rFont val="ＭＳ Ｐゴシック"/>
            <family val="3"/>
            <charset val="128"/>
          </rPr>
          <t>共用施設内で対応可能な設備の有無を入力してください。</t>
        </r>
      </text>
    </comment>
    <comment ref="K33" authorId="0" shapeId="0">
      <text>
        <r>
          <rPr>
            <sz val="9"/>
            <color indexed="81"/>
            <rFont val="ＭＳ Ｐゴシック"/>
            <family val="3"/>
            <charset val="128"/>
          </rPr>
          <t>到着時間は、フロア動線が短い居室や長い居室も含めて、「○～○分」と入力してください。</t>
        </r>
      </text>
    </comment>
    <comment ref="D34" authorId="0" shapeId="0">
      <text>
        <r>
          <rPr>
            <sz val="9"/>
            <color indexed="81"/>
            <rFont val="ＭＳ Ｐゴシック"/>
            <family val="3"/>
            <charset val="128"/>
          </rPr>
          <t xml:space="preserve">入居者が利用することができる共用施設を入力してください。ただし、外部の方も利用できる施設の場合、景品表示法指定告示に従ってその旨を付記してください。
</t>
        </r>
      </text>
    </comment>
    <comment ref="G36" authorId="0" shapeId="0">
      <text>
        <r>
          <rPr>
            <sz val="9"/>
            <color indexed="81"/>
            <rFont val="ＭＳ Ｐゴシック"/>
            <family val="3"/>
            <charset val="128"/>
          </rPr>
          <t xml:space="preserve">「なし」を選択した場合、必ず入力してください。
</t>
        </r>
      </text>
    </comment>
  </commentList>
</comments>
</file>

<file path=xl/comments3.xml><?xml version="1.0" encoding="utf-8"?>
<comments xmlns="http://schemas.openxmlformats.org/spreadsheetml/2006/main">
  <authors>
    <author>HOSTNAME</author>
  </authors>
  <commentList>
    <comment ref="F3" authorId="0" shapeId="0">
      <text>
        <r>
          <rPr>
            <sz val="9"/>
            <color indexed="81"/>
            <rFont val="ＭＳ Ｐゴシック"/>
            <family val="3"/>
            <charset val="128"/>
          </rPr>
          <t>消費者にホームのアピール等を行う自由記述部分です。
特定は、運営規程の概要（目的、方針）を入力してください。</t>
        </r>
      </text>
    </comment>
    <comment ref="E7" authorId="0" shapeId="0">
      <text>
        <r>
          <rPr>
            <sz val="9"/>
            <color indexed="81"/>
            <rFont val="ＭＳ Ｐゴシック"/>
            <family val="3"/>
            <charset val="128"/>
          </rPr>
          <t>サービスの提供主体を選択してください。</t>
        </r>
      </text>
    </comment>
    <comment ref="F7" authorId="0" shapeId="0">
      <text>
        <r>
          <rPr>
            <sz val="9"/>
            <color indexed="81"/>
            <rFont val="ＭＳ Ｐゴシック"/>
            <family val="3"/>
            <charset val="128"/>
          </rPr>
          <t>「委託」を選択した場合、「委託業者名」を必ず入力してください。</t>
        </r>
      </text>
    </comment>
    <comment ref="F14" authorId="0" shapeId="0">
      <text>
        <r>
          <rPr>
            <sz val="9"/>
            <color indexed="81"/>
            <rFont val="ＭＳ Ｐゴシック"/>
            <family val="3"/>
            <charset val="128"/>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F54" authorId="0" shapeId="0">
      <text>
        <r>
          <rPr>
            <sz val="9"/>
            <color indexed="81"/>
            <rFont val="ＭＳ Ｐゴシック"/>
            <family val="3"/>
            <charset val="128"/>
          </rPr>
          <t>契約上の職員配置比率を入力してください。
「５職員体制（特定施設入居者生活介護等の提供体制）」と一致させてください。</t>
        </r>
      </text>
    </comment>
    <comment ref="E77" authorId="0" shapeId="0">
      <text>
        <r>
          <rPr>
            <sz val="9"/>
            <color indexed="81"/>
            <rFont val="ＭＳ Ｐゴシック"/>
            <family val="3"/>
            <charset val="128"/>
          </rPr>
          <t xml:space="preserve">ホームが行う医療支援内容を選択します。このうち費用が発生するものは、（別添2）に金額等を明記してください。
</t>
        </r>
      </text>
    </comment>
    <comment ref="E78" authorId="0" shapeId="0">
      <text>
        <r>
          <rPr>
            <sz val="9"/>
            <color indexed="81"/>
            <rFont val="ＭＳ Ｐゴシック"/>
            <family val="3"/>
            <charset val="128"/>
          </rPr>
          <t>「医療支援」で「その他」を選択した場合、必ず入力してください。</t>
        </r>
      </text>
    </comment>
    <comment ref="F84" authorId="0" shapeId="0">
      <text>
        <r>
          <rPr>
            <sz val="9"/>
            <color indexed="81"/>
            <rFont val="ＭＳ Ｐゴシック"/>
            <family val="3"/>
            <charset val="128"/>
          </rPr>
          <t>・ホームから医療機関までの距離の入力は任意です。
・入力する際は、景品表示法指定告示に従い、ホームから医療機関までの距離を入力してください。</t>
        </r>
      </text>
    </comment>
    <comment ref="F86" authorId="0" shapeId="0">
      <text>
        <r>
          <rPr>
            <sz val="9"/>
            <color indexed="81"/>
            <rFont val="ＭＳ Ｐゴシック"/>
            <family val="3"/>
            <charset val="128"/>
          </rPr>
          <t xml:space="preserve">景品表示法指定告示に従い、医療協力の「具体的科目及び内容」について入力してください。
</t>
        </r>
      </text>
    </comment>
    <comment ref="F88" authorId="0" shapeId="0">
      <text>
        <r>
          <rPr>
            <sz val="9"/>
            <color indexed="81"/>
            <rFont val="ＭＳ Ｐゴシック"/>
            <family val="3"/>
            <charset val="128"/>
          </rPr>
          <t>「協力内容」で「その他」を選択した場合、必ず入力してください。</t>
        </r>
      </text>
    </comment>
    <comment ref="B94" authorId="0" shapeId="0">
      <text>
        <r>
          <rPr>
            <sz val="9"/>
            <color indexed="81"/>
            <rFont val="ＭＳ Ｐゴシック"/>
            <family val="3"/>
            <charset val="128"/>
          </rPr>
          <t xml:space="preserve">該当する場合は入力してください。ただし、入居者の自己都合による住み替えは含みません。
</t>
        </r>
      </text>
    </comment>
    <comment ref="F95" authorId="0" shapeId="0">
      <text>
        <r>
          <rPr>
            <sz val="9"/>
            <color indexed="81"/>
            <rFont val="ＭＳ Ｐゴシック"/>
            <family val="3"/>
            <charset val="128"/>
          </rPr>
          <t>・介護居室から他の介護居室への住み替えを求める場合、「介護居室へ移る場合」を選択してください。
・一般居室間の場合、「その他」を選択し、下の行の「その他の場合」に内容を入力してください。</t>
        </r>
      </text>
    </comment>
    <comment ref="F98" authorId="0" shapeId="0">
      <text>
        <r>
          <rPr>
            <sz val="9"/>
            <color indexed="81"/>
            <rFont val="ＭＳ Ｐゴシック"/>
            <family val="3"/>
            <charset val="128"/>
          </rPr>
          <t xml:space="preserve">契約書の規定を入力してください。なお、専用居室間の住み替えでは、合意を得られないものは認められないことに注意してください。
</t>
        </r>
      </text>
    </comment>
    <comment ref="F100" authorId="0" shapeId="0">
      <text>
        <r>
          <rPr>
            <sz val="9"/>
            <color indexed="81"/>
            <rFont val="ＭＳ Ｐゴシック"/>
            <family val="3"/>
            <charset val="128"/>
          </rPr>
          <t xml:space="preserve">当初契約した居室の利用権が移る場合、その旨を入力してください。
</t>
        </r>
      </text>
    </comment>
    <comment ref="H102" authorId="0" shapeId="0">
      <text>
        <r>
          <rPr>
            <sz val="9"/>
            <color indexed="81"/>
            <rFont val="ＭＳ Ｐゴシック"/>
            <family val="3"/>
            <charset val="128"/>
          </rPr>
          <t>「あり」を選択した場合、「変更の内容」について必ず入力してください。</t>
        </r>
      </text>
    </comment>
    <comment ref="E111" authorId="0" shapeId="0">
      <text>
        <r>
          <rPr>
            <sz val="9"/>
            <color indexed="81"/>
            <rFont val="ＭＳ Ｐゴシック"/>
            <family val="3"/>
            <charset val="128"/>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2" authorId="0" shapeId="0">
      <text>
        <r>
          <rPr>
            <sz val="9"/>
            <color indexed="81"/>
            <rFont val="ＭＳ Ｐゴシック"/>
            <family val="3"/>
            <charset val="128"/>
          </rPr>
          <t>入居契約書上の契約終了事由を入力してください。</t>
        </r>
      </text>
    </comment>
    <comment ref="G113" authorId="0" shapeId="0">
      <text>
        <r>
          <rPr>
            <sz val="9"/>
            <color indexed="81"/>
            <rFont val="ＭＳ Ｐゴシック"/>
            <family val="3"/>
            <charset val="128"/>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18" authorId="0" shapeId="0">
      <text>
        <r>
          <rPr>
            <sz val="9"/>
            <color indexed="81"/>
            <rFont val="ＭＳ Ｐゴシック"/>
            <family val="3"/>
            <charset val="128"/>
          </rPr>
          <t>「届出又は登録した室数」にかかわらず、入居見込者数の最大を入力してください。</t>
        </r>
      </text>
    </comment>
  </commentList>
</comments>
</file>

<file path=xl/comments4.xml><?xml version="1.0" encoding="utf-8"?>
<comments xmlns="http://schemas.openxmlformats.org/spreadsheetml/2006/main">
  <authors>
    <author>HOSTNAME</author>
  </authors>
  <commentList>
    <comment ref="D6" authorId="0" shapeId="0">
      <text>
        <r>
          <rPr>
            <sz val="9"/>
            <color indexed="81"/>
            <rFont val="ＭＳ Ｐゴシック"/>
            <family val="3"/>
            <charset val="128"/>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③外部委託する職種があればその旨を「備考欄」に入力してください。</t>
        </r>
      </text>
    </comment>
    <comment ref="B24" authorId="0" shapeId="0">
      <text>
        <r>
          <rPr>
            <sz val="9"/>
            <color indexed="81"/>
            <rFont val="ＭＳ Ｐゴシック"/>
            <family val="3"/>
            <charset val="128"/>
          </rPr>
          <t>資格について、介護職員基礎研修、ホームヘルパー1級、ホームヘルパー2級の資格保持者は、「介護職員初任者研修修了者」に入力してください。</t>
        </r>
      </text>
    </comment>
    <comment ref="K26" authorId="0" shapeId="0">
      <text>
        <r>
          <rPr>
            <sz val="9"/>
            <color indexed="81"/>
            <rFont val="ＭＳ Ｐゴシック"/>
            <family val="3"/>
            <charset val="128"/>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shapeId="0">
      <text>
        <r>
          <rPr>
            <sz val="9"/>
            <color indexed="81"/>
            <rFont val="ＭＳ Ｐゴシック"/>
            <family val="3"/>
            <charset val="128"/>
          </rPr>
          <t xml:space="preserve">・上記の表で書き分ける「常勤・非常勤」職員の区分に従って有資格者の状況を入力してください。
・1名で複数の資格を有する場合には重複した入力が可能です。
</t>
        </r>
      </text>
    </comment>
    <comment ref="I42" authorId="0" shapeId="0">
      <text>
        <r>
          <rPr>
            <sz val="9"/>
            <color indexed="81"/>
            <rFont val="ＭＳ Ｐゴシック"/>
            <family val="3"/>
            <charset val="128"/>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B46" authorId="0" shapeId="0">
      <text>
        <r>
          <rPr>
            <sz val="9"/>
            <color indexed="81"/>
            <rFont val="ＭＳ Ｐゴシック"/>
            <family val="3"/>
            <charset val="128"/>
          </rPr>
          <t>「看護職員、介護職員、生活相談員」以外の職種（事務員・夜間警備員等）の場合、入力してください。　</t>
        </r>
      </text>
    </comment>
    <comment ref="K49" authorId="0" shapeId="0">
      <text>
        <r>
          <rPr>
            <sz val="9"/>
            <color indexed="81"/>
            <rFont val="ＭＳ Ｐゴシック"/>
            <family val="3"/>
            <charset val="128"/>
          </rPr>
          <t xml:space="preserve">契約上の職員配置比率を入力してください。
「４サービスの内容（介護サービスの内容）人員配置が手厚い介護サービスの実施」と一致させてください。
</t>
        </r>
      </text>
    </comment>
    <comment ref="B57" authorId="0" shapeId="0">
      <text>
        <r>
          <rPr>
            <sz val="9"/>
            <color indexed="81"/>
            <rFont val="ＭＳ Ｐゴシック"/>
            <family val="3"/>
            <charset val="128"/>
          </rPr>
          <t>・「５職員体制（職種別の職員数）」の常勤・非常勤人数との整合性を図ってください。</t>
        </r>
      </text>
    </comment>
  </commentList>
</comments>
</file>

<file path=xl/comments5.xml><?xml version="1.0" encoding="utf-8"?>
<comments xmlns="http://schemas.openxmlformats.org/spreadsheetml/2006/main">
  <authors>
    <author>HOSTNAME</author>
  </authors>
  <commentList>
    <comment ref="I5" authorId="0" shapeId="0">
      <text>
        <r>
          <rPr>
            <sz val="9"/>
            <color indexed="81"/>
            <rFont val="ＭＳ Ｐゴシック"/>
            <family val="3"/>
            <charset val="128"/>
          </rPr>
          <t>「選択方式」を選択した場合、必ず入力してください。
（例）全額前払い方式,一部前払い・一部月払い方式,月払い方式</t>
        </r>
      </text>
    </comment>
    <comment ref="H10" authorId="0" shapeId="0">
      <text>
        <r>
          <rPr>
            <sz val="9"/>
            <color indexed="81"/>
            <rFont val="ＭＳ Ｐゴシック"/>
            <family val="3"/>
            <charset val="128"/>
          </rPr>
          <t xml:space="preserve">食費、管理費などについて、長期不在時の減額制度がある場合にその有無と内容を入力してください。
</t>
        </r>
      </text>
    </comment>
    <comment ref="F26" authorId="0" shapeId="0">
      <text>
        <r>
          <rPr>
            <sz val="9"/>
            <color indexed="81"/>
            <rFont val="ＭＳ Ｐゴシック"/>
            <family val="3"/>
            <charset val="128"/>
          </rPr>
          <t>・「入居時点で必要な費用」がある場合、項目について入力してください。</t>
        </r>
      </text>
    </comment>
    <comment ref="B27" authorId="0" shapeId="0">
      <text>
        <r>
          <rPr>
            <sz val="9"/>
            <color indexed="81"/>
            <rFont val="ＭＳ Ｐゴシック"/>
            <family val="3"/>
            <charset val="128"/>
          </rPr>
          <t xml:space="preserve">
・月額費用が固定でない場合、「月額費用の合計」の横に（目安）と入力してください。</t>
        </r>
      </text>
    </comment>
    <comment ref="K27" authorId="0" shapeId="0">
      <text>
        <r>
          <rPr>
            <sz val="9"/>
            <color indexed="81"/>
            <rFont val="ＭＳ Ｐゴシック"/>
            <family val="3"/>
            <charset val="128"/>
          </rPr>
          <t>・相部屋の場合、原則として1人分の費用を入力してください。
・1人以上の費用を入力する場合、「月額費用の合計」の金額の横に（人数）を入力してください。</t>
        </r>
      </text>
    </comment>
    <comment ref="E35" authorId="0" shapeId="0">
      <text>
        <r>
          <rPr>
            <sz val="9"/>
            <color indexed="81"/>
            <rFont val="ＭＳ Ｐゴシック"/>
            <family val="3"/>
            <charset val="128"/>
          </rPr>
          <t>例示されている費用以外に月額費用があれば入力してください。
（例）（別添2）のとおり</t>
        </r>
      </text>
    </comment>
    <comment ref="G42" authorId="0" shapeId="0">
      <text>
        <r>
          <rPr>
            <sz val="9"/>
            <color indexed="81"/>
            <rFont val="ＭＳ Ｐゴシック"/>
            <family val="3"/>
            <charset val="128"/>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shapeId="0">
      <text>
        <r>
          <rPr>
            <sz val="9"/>
            <color indexed="81"/>
            <rFont val="ＭＳ Ｐゴシック"/>
            <family val="3"/>
            <charset val="128"/>
          </rPr>
          <t>使途を入力してください。景品表示法指定告示に従ってすべて入力し、「等」で括らないようにしてください。</t>
        </r>
      </text>
    </comment>
    <comment ref="G48" authorId="0" shapeId="0">
      <text>
        <r>
          <rPr>
            <sz val="9"/>
            <color indexed="81"/>
            <rFont val="ＭＳ Ｐゴシック"/>
            <family val="3"/>
            <charset val="128"/>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shapeId="0">
      <text>
        <r>
          <rPr>
            <sz val="9"/>
            <color indexed="81"/>
            <rFont val="ＭＳ Ｐゴシック"/>
            <family val="3"/>
            <charset val="128"/>
          </rPr>
          <t>例示されている費用以外に月額費用があれば入力してください。</t>
        </r>
      </text>
    </comment>
    <comment ref="B59" authorId="0" shapeId="0">
      <text>
        <r>
          <rPr>
            <sz val="9"/>
            <color indexed="81"/>
            <rFont val="ＭＳ Ｐゴシック"/>
            <family val="3"/>
            <charset val="128"/>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shapeId="0">
      <text>
        <r>
          <rPr>
            <sz val="9"/>
            <color indexed="81"/>
            <rFont val="ＭＳ Ｐゴシック"/>
            <family val="3"/>
            <charset val="128"/>
          </rPr>
          <t>老人福祉法施行規則に従い「入居日の翌日」としてください。</t>
        </r>
      </text>
    </comment>
    <comment ref="J62" authorId="0" shapeId="0">
      <text>
        <r>
          <rPr>
            <sz val="9"/>
            <color indexed="81"/>
            <rFont val="ＭＳ Ｐゴシック"/>
            <family val="3"/>
            <charset val="128"/>
          </rPr>
          <t>契約方式によって異なる場合は欄内で書き分けてください。</t>
        </r>
      </text>
    </comment>
    <comment ref="J66" authorId="0" shapeId="0">
      <text>
        <r>
          <rPr>
            <sz val="9"/>
            <color indexed="81"/>
            <rFont val="ＭＳ Ｐゴシック"/>
            <family val="3"/>
            <charset val="128"/>
          </rPr>
          <t>老人福祉法施行規則に従って入力してください。</t>
        </r>
      </text>
    </comment>
    <comment ref="J67" authorId="0" shapeId="0">
      <text>
        <r>
          <rPr>
            <sz val="9"/>
            <color indexed="81"/>
            <rFont val="ＭＳ Ｐゴシック"/>
            <family val="3"/>
            <charset val="128"/>
          </rPr>
          <t>「１、２、３、４」を選択した場合、具体的な名称を入力してください。</t>
        </r>
      </text>
    </comment>
  </commentList>
</comments>
</file>

<file path=xl/comments6.xml><?xml version="1.0" encoding="utf-8"?>
<comments xmlns="http://schemas.openxmlformats.org/spreadsheetml/2006/main">
  <authors>
    <author>HOSTNAME</author>
  </authors>
  <commentList>
    <comment ref="B20" authorId="0" shapeId="0">
      <text>
        <r>
          <rPr>
            <sz val="9"/>
            <color indexed="81"/>
            <rFont val="ＭＳ Ｐゴシック"/>
            <family val="3"/>
            <charset val="128"/>
          </rPr>
          <t>経管栄養には、胃ろうと腸ろう、経鼻経管を含みます。</t>
        </r>
      </text>
    </comment>
    <comment ref="B25" authorId="0" shapeId="0">
      <text>
        <r>
          <rPr>
            <sz val="9"/>
            <color indexed="81"/>
            <rFont val="ＭＳ Ｐゴシック"/>
            <family val="3"/>
            <charset val="128"/>
          </rPr>
          <t xml:space="preserve">男性：20（男性入居者）/60（全入居者）×100≒33%
女性：40（女性入居者）/60（全入居者）×100≒67%
</t>
        </r>
      </text>
    </comment>
    <comment ref="J26" authorId="0" shapeId="0">
      <text>
        <r>
          <rPr>
            <sz val="9"/>
            <color indexed="81"/>
            <rFont val="ＭＳ Ｐゴシック"/>
            <family val="3"/>
            <charset val="128"/>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 　</t>
        </r>
        <r>
          <rPr>
            <u/>
            <sz val="9"/>
            <color indexed="81"/>
            <rFont val="ＭＳ Ｐゴシック"/>
            <family val="3"/>
            <charset val="128"/>
          </rPr>
          <t>５　　　　×　　５人　　　　＝　　２５　　　　</t>
        </r>
        <r>
          <rPr>
            <sz val="9"/>
            <color indexed="81"/>
            <rFont val="ＭＳ Ｐゴシック"/>
            <family val="3"/>
            <charset val="128"/>
          </rPr>
          <t xml:space="preserve">
（合計)　　　　　　　　　　　　　  ４５人　 　　　  １０６．６２５
【平均介護度】
　１０６．６２５（合計）／４５人（入居者数合計）≒２．３７　</t>
        </r>
      </text>
    </comment>
    <comment ref="B28" authorId="0" shapeId="0">
      <text>
        <r>
          <rPr>
            <sz val="9"/>
            <color indexed="81"/>
            <rFont val="ＭＳ Ｐゴシック"/>
            <family val="3"/>
            <charset val="128"/>
          </rPr>
          <t>すべての入居契約終了者の状況について入力した上で、事業主体、入居者双方から入居契約を解除した理由を入力してください。</t>
        </r>
      </text>
    </comment>
  </commentList>
</comments>
</file>

<file path=xl/comments7.xml><?xml version="1.0" encoding="utf-8"?>
<comments xmlns="http://schemas.openxmlformats.org/spreadsheetml/2006/main">
  <authors>
    <author>HOSTNAME</author>
  </authors>
  <commentList>
    <comment ref="F9" authorId="0" shapeId="0">
      <text>
        <r>
          <rPr>
            <sz val="9"/>
            <color indexed="81"/>
            <rFont val="ＭＳ Ｐゴシック"/>
            <family val="3"/>
            <charset val="128"/>
          </rPr>
          <t>所在市町村（保険者）の窓口を入力してください。</t>
        </r>
      </text>
    </comment>
    <comment ref="F13" authorId="0" shapeId="0">
      <text>
        <r>
          <rPr>
            <sz val="9"/>
            <color indexed="81"/>
            <rFont val="ＭＳ Ｐゴシック"/>
            <family val="3"/>
            <charset val="128"/>
          </rPr>
          <t>大阪府国民健康保険団体連合会にFAXはありません。</t>
        </r>
      </text>
    </comment>
    <comment ref="F17" authorId="0" shapeId="0">
      <text>
        <r>
          <rPr>
            <sz val="9"/>
            <color indexed="81"/>
            <rFont val="ＭＳ Ｐゴシック"/>
            <family val="3"/>
            <charset val="128"/>
          </rPr>
          <t xml:space="preserve">有料の所管庁の窓口を入力してください。
</t>
        </r>
      </text>
    </comment>
    <comment ref="F21" authorId="0" shapeId="0">
      <text>
        <r>
          <rPr>
            <sz val="9"/>
            <color indexed="81"/>
            <rFont val="ＭＳ Ｐゴシック"/>
            <family val="3"/>
            <charset val="128"/>
          </rPr>
          <t>〇サ高住の所管庁の窓口を入力してください。
〇サ高住以外は【省略】してください。
　大阪府住宅まちづくり部居住企画課
　管理調整グループ
　℡06-6210-9711 FAX 06-6210-9712　
　大阪府福祉部高齢介護室介護事業者課施設指導グループ
　℡06－6944－2675 FAX 06-6944-6670　</t>
        </r>
      </text>
    </comment>
    <comment ref="F25" authorId="0" shapeId="0">
      <text>
        <r>
          <rPr>
            <sz val="9"/>
            <color indexed="81"/>
            <rFont val="ＭＳ Ｐゴシック"/>
            <family val="3"/>
            <charset val="128"/>
          </rPr>
          <t>・ホームの所管庁の窓口を入力してください。
　泉南市福祉保険部長寿社会推進課
　℡ 072-483-8253 FAX 072-483-6477
　阪南市健康部介護保険課
　℡ 072-471-5678 FAX 072-473-3504
　熊取町健康福祉部介護保険課
　℡ 072-452-6298 FAX 072-453-7196
　田尻町民生部福祉課
　℡ 072-466-8813 FAX 072-466-8841
　岬町しあわせ創造部福祉課
　℡ 072-492-2716 FAX 072-492-5814
　</t>
        </r>
      </text>
    </comment>
    <comment ref="B40" authorId="0" shapeId="0">
      <text>
        <r>
          <rPr>
            <sz val="9"/>
            <color indexed="81"/>
            <rFont val="ＭＳ Ｐゴシック"/>
            <family val="3"/>
            <charset val="128"/>
          </rPr>
          <t xml:space="preserve">それぞれについて直近で実施した内容について入力してください。
</t>
        </r>
      </text>
    </comment>
    <comment ref="F41" authorId="0" shapeId="0">
      <text>
        <r>
          <rPr>
            <sz val="9"/>
            <color indexed="81"/>
            <rFont val="ＭＳ Ｐゴシック"/>
            <family val="3"/>
            <charset val="128"/>
          </rPr>
          <t>利用者アンケート調査、意見箱等利用者の意見等を把握する取組内容を入力してください。</t>
        </r>
      </text>
    </comment>
  </commentList>
</comments>
</file>

<file path=xl/comments8.xml><?xml version="1.0" encoding="utf-8"?>
<comments xmlns="http://schemas.openxmlformats.org/spreadsheetml/2006/main">
  <authors>
    <author>HOSTNAME</author>
  </authors>
  <commentList>
    <comment ref="H5" authorId="0" shapeId="0">
      <text>
        <r>
          <rPr>
            <sz val="9"/>
            <color indexed="81"/>
            <rFont val="ＭＳ Ｐゴシック"/>
            <family val="3"/>
            <charset val="128"/>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7" authorId="0" shapeId="0">
      <text>
        <r>
          <rPr>
            <sz val="9"/>
            <color indexed="81"/>
            <rFont val="ＭＳ Ｐゴシック"/>
            <family val="3"/>
            <charset val="128"/>
          </rPr>
          <t>具体的な内容を入力してください。</t>
        </r>
      </text>
    </comment>
    <comment ref="E8" authorId="0" shapeId="0">
      <text>
        <r>
          <rPr>
            <sz val="9"/>
            <color indexed="81"/>
            <rFont val="ＭＳ Ｐゴシック"/>
            <family val="3"/>
            <charset val="128"/>
          </rPr>
          <t>・具体的な内容を入力してください。
所管庁への事故報告は、「有料老人ホームでの事故発生時の報告等の取扱い」に基づいて報告してください。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H9" authorId="0" shapeId="0">
      <text>
        <r>
          <rPr>
            <sz val="9"/>
            <color indexed="81"/>
            <rFont val="ＭＳ Ｐゴシック"/>
            <family val="3"/>
            <charset val="128"/>
          </rPr>
          <t xml:space="preserve">「不適合」を選択した場合、必ずその内容について入力してください。
</t>
        </r>
      </text>
    </comment>
    <comment ref="E12" authorId="0" shapeId="0">
      <text>
        <r>
          <rPr>
            <sz val="9"/>
            <color indexed="81"/>
            <rFont val="ＭＳ Ｐゴシック"/>
            <family val="3"/>
            <charset val="128"/>
          </rPr>
          <t>「あり」を選択した場合、必ず入力してください。
（例）有料の居室面積13㎡未満
　　　廊下幅1.8m未満
　　　建築用途区分が「児童福祉施設等」</t>
        </r>
      </text>
    </comment>
    <comment ref="G14" authorId="0" shapeId="0">
      <text>
        <r>
          <rPr>
            <sz val="9"/>
            <color indexed="81"/>
            <rFont val="ＭＳ Ｐゴシック"/>
            <family val="3"/>
            <charset val="128"/>
          </rPr>
          <t>「適合していない」を選択した場合、必ず入力してください。</t>
        </r>
      </text>
    </comment>
    <comment ref="E18" authorId="0" shapeId="0">
      <text>
        <r>
          <rPr>
            <sz val="9"/>
            <color indexed="81"/>
            <rFont val="ＭＳ Ｐゴシック"/>
            <family val="3"/>
            <charset val="128"/>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List>
</comments>
</file>

<file path=xl/comments9.xml><?xml version="1.0" encoding="utf-8"?>
<comments xmlns="http://schemas.openxmlformats.org/spreadsheetml/2006/main">
  <authors>
    <author>HOSTNAME</author>
  </authors>
  <commentList>
    <comment ref="B1" authorId="0" shapeId="0">
      <text>
        <r>
          <rPr>
            <sz val="9"/>
            <color indexed="81"/>
            <rFont val="ＭＳ Ｐゴシック"/>
            <family val="3"/>
            <charset val="128"/>
          </rPr>
          <t>実際に行っているサービスに応じて、項目の追加・削除等を行ってください。</t>
        </r>
      </text>
    </comment>
    <comment ref="D4" authorId="0" shapeId="0">
      <text>
        <r>
          <rPr>
            <sz val="9"/>
            <color indexed="81"/>
            <rFont val="ＭＳ Ｐゴシック"/>
            <family val="3"/>
            <charset val="128"/>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<sst xmlns="http://schemas.openxmlformats.org/spreadsheetml/2006/main" count="1454" uniqueCount="1002">
  <si>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</si>
  <si>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</si>
  <si>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</si>
  <si>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</si>
  <si>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</si>
  <si>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</si>
  <si>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</si>
  <si>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</si>
  <si>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</si>
  <si>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</si>
  <si>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</si>
  <si>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</si>
  <si>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</si>
  <si>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</si>
  <si>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</si>
  <si>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</si>
  <si>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</si>
  <si>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</si>
  <si>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</si>
  <si>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</si>
  <si>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</si>
  <si>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</si>
  <si>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</si>
  <si>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</si>
  <si>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</si>
  <si>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</si>
  <si>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</si>
  <si>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</si>
  <si>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</si>
  <si>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</si>
  <si>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</si>
  <si>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</si>
  <si>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</si>
  <si>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</si>
  <si>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</si>
  <si>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</si>
  <si>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</si>
  <si>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</si>
  <si>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</si>
  <si>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</si>
  <si>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</si>
  <si>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</si>
  <si>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</si>
  <si>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</si>
  <si>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</si>
  <si>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</si>
  <si>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</si>
  <si>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</si>
  <si>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</si>
  <si>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</si>
  <si>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</si>
  <si>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</si>
  <si>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</si>
  <si>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</si>
  <si>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</si>
  <si>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</si>
  <si>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</si>
  <si>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</si>
  <si>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</si>
  <si>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</si>
  <si>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</si>
  <si>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</si>
  <si>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</si>
  <si>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</si>
  <si>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</si>
  <si>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</si>
  <si>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</si>
  <si>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</si>
  <si>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</si>
  <si>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</si>
  <si>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</si>
  <si>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</si>
  <si>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</si>
  <si>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</si>
  <si>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</si>
  <si>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</si>
  <si>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</si>
  <si>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</si>
  <si>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</si>
  <si>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</si>
  <si>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</si>
  <si>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</si>
  <si>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</si>
  <si>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</si>
  <si>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</si>
  <si>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</si>
  <si>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</si>
  <si>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</si>
  <si>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</si>
  <si>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</si>
  <si>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</si>
  <si>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</si>
  <si>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</si>
  <si>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</si>
  <si>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</si>
  <si>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</si>
  <si>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</si>
  <si>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</si>
  <si>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</si>
  <si>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</si>
  <si>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</si>
  <si>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</si>
  <si>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</si>
  <si>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医療機関連携加算</t>
    <rPh sb="0" eb="2">
      <t>イリョウ</t>
    </rPh>
    <rPh sb="2" eb="4">
      <t>キカン</t>
    </rPh>
    <rPh sb="4" eb="6">
      <t>レンケイ</t>
    </rPh>
    <rPh sb="6" eb="8">
      <t>カサン</t>
    </rPh>
    <phoneticPr fontId="2"/>
  </si>
  <si>
    <t>看取り介護加算</t>
    <rPh sb="0" eb="2">
      <t>ミト</t>
    </rPh>
    <rPh sb="3" eb="5">
      <t>カイゴ</t>
    </rPh>
    <rPh sb="5" eb="7">
      <t>カサン</t>
    </rPh>
    <phoneticPr fontId="2"/>
  </si>
  <si>
    <t>認知症専門ケア加算</t>
    <rPh sb="0" eb="2">
      <t>ニンチ</t>
    </rPh>
    <rPh sb="2" eb="3">
      <t>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</si>
  <si>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</si>
  <si>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</si>
  <si>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</si>
  <si>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</si>
  <si>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</si>
  <si>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</si>
  <si>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</si>
  <si>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</si>
  <si>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</si>
  <si>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</si>
  <si>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</si>
  <si>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</si>
  <si>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</si>
  <si>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</si>
  <si>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</si>
  <si>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</si>
  <si>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</si>
  <si>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</si>
  <si>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</si>
  <si>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</si>
  <si>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</si>
  <si>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</si>
  <si>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</si>
  <si>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</si>
  <si>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</si>
  <si>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</si>
  <si>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</si>
  <si>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</si>
  <si>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</si>
  <si>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</si>
  <si>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</si>
  <si>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</si>
  <si>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</si>
  <si>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</si>
  <si>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</si>
  <si>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</si>
  <si>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</si>
  <si>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</si>
  <si>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</si>
  <si>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職員数（実人数）</t>
    <rPh sb="0" eb="3">
      <t>ショクインスウ</t>
    </rPh>
    <rPh sb="4" eb="5">
      <t>ジツ</t>
    </rPh>
    <rPh sb="5" eb="7">
      <t>ニンズウ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</si>
  <si>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</si>
  <si>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</si>
  <si>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</si>
  <si>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</si>
  <si>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</si>
  <si>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</si>
  <si>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</si>
  <si>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</si>
  <si>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</si>
  <si>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</si>
  <si>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</si>
  <si>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</si>
  <si>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</si>
  <si>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</si>
  <si>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</si>
  <si>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</si>
  <si>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</si>
  <si>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実際の配置比率</t>
    <rPh sb="0" eb="2">
      <t>ジッサイ</t>
    </rPh>
    <rPh sb="3" eb="5">
      <t>ハイチ</t>
    </rPh>
    <rPh sb="5" eb="7">
      <t>ヒリツ</t>
    </rPh>
    <phoneticPr fontId="2"/>
  </si>
  <si>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2"/>
  </si>
  <si>
    <t>ホームの職員数</t>
    <rPh sb="4" eb="7">
      <t>ショクインスウ</t>
    </rPh>
    <phoneticPr fontId="2"/>
  </si>
  <si>
    <t>訪問介護事業所の名称</t>
    <rPh sb="0" eb="2">
      <t>ホウモン</t>
    </rPh>
    <rPh sb="2" eb="4">
      <t>カイゴ</t>
    </rPh>
    <rPh sb="4" eb="7">
      <t>ジギョウショ</t>
    </rPh>
    <rPh sb="8" eb="10">
      <t>メイショウ</t>
    </rPh>
    <phoneticPr fontId="2"/>
  </si>
  <si>
    <t>訪問看護事業所の名称</t>
    <rPh sb="0" eb="2">
      <t>ホウモン</t>
    </rPh>
    <rPh sb="2" eb="4">
      <t>カンゴ</t>
    </rPh>
    <rPh sb="4" eb="7">
      <t>ジギョウショ</t>
    </rPh>
    <rPh sb="8" eb="10">
      <t>メイショウ</t>
    </rPh>
    <phoneticPr fontId="2"/>
  </si>
  <si>
    <t>通所介護事業所の名称</t>
    <rPh sb="0" eb="1">
      <t>ツウ</t>
    </rPh>
    <rPh sb="1" eb="2">
      <t>ショ</t>
    </rPh>
    <rPh sb="2" eb="4">
      <t>カイゴ</t>
    </rPh>
    <rPh sb="4" eb="7">
      <t>ジギョウショ</t>
    </rPh>
    <rPh sb="8" eb="10">
      <t>メイショウ</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</si>
  <si>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</si>
  <si>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</si>
  <si>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</si>
  <si>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</si>
  <si>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</si>
  <si>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</si>
  <si>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</si>
  <si>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</si>
  <si>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</si>
  <si>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</si>
  <si>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</si>
  <si>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</si>
  <si>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</si>
  <si>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</si>
  <si>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</si>
  <si>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</si>
  <si>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</si>
  <si>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</si>
  <si>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</si>
  <si>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</si>
  <si>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</si>
  <si>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</si>
  <si>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</si>
  <si>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</si>
  <si>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要介護度別</t>
    <rPh sb="0" eb="3">
      <t>ヨウカイゴ</t>
    </rPh>
    <rPh sb="3" eb="4">
      <t>ド</t>
    </rPh>
    <rPh sb="4" eb="5">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</si>
  <si>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</si>
  <si>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</si>
  <si>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</si>
  <si>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</si>
  <si>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</si>
  <si>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</si>
  <si>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</si>
  <si>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</si>
  <si>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</si>
  <si>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</si>
  <si>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</si>
  <si>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５年以上１０年未満</t>
    <rPh sb="1" eb="4">
      <t>ネンイジョウ</t>
    </rPh>
    <rPh sb="6" eb="7">
      <t>ネン</t>
    </rPh>
    <rPh sb="7" eb="9">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</si>
  <si>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</si>
  <si>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</si>
  <si>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</si>
  <si>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</si>
  <si>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</si>
  <si>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</si>
  <si>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</si>
  <si>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</si>
  <si>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</si>
  <si>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</si>
  <si>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</si>
  <si>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</si>
  <si>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</si>
  <si>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</si>
  <si>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</si>
  <si>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</si>
  <si>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</si>
  <si>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</si>
  <si>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添付書類：別添１（別に実施する介護サービス一覧表）</t>
    <rPh sb="0" eb="2">
      <t>テンプ</t>
    </rPh>
    <rPh sb="2" eb="4">
      <t>ショルイ</t>
    </rPh>
    <rPh sb="5" eb="7">
      <t>ベッテン</t>
    </rPh>
    <rPh sb="9" eb="10">
      <t>ベツ</t>
    </rPh>
    <rPh sb="11" eb="13">
      <t>ジッシ</t>
    </rPh>
    <rPh sb="15" eb="17">
      <t>カイゴ</t>
    </rPh>
    <rPh sb="21" eb="23">
      <t>イチラン</t>
    </rPh>
    <rPh sb="23" eb="24">
      <t>ヒョウ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</si>
  <si>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</si>
  <si>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</si>
  <si>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</si>
  <si>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</si>
  <si>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</si>
  <si>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</si>
  <si>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</si>
  <si>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</si>
  <si>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</si>
  <si>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</si>
  <si>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</si>
  <si>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</si>
  <si>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</si>
  <si>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</si>
  <si>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</si>
  <si>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</si>
  <si>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　　　　　別添２（個別選択による介護サービス一覧表）</t>
    <rPh sb="5" eb="7">
      <t>ベッテン</t>
    </rPh>
    <rPh sb="9" eb="11">
      <t>コベツ</t>
    </rPh>
    <rPh sb="11" eb="13">
      <t>センタク</t>
    </rPh>
    <rPh sb="16" eb="18">
      <t>カイゴ</t>
    </rPh>
    <rPh sb="22" eb="24">
      <t>イチラン</t>
    </rPh>
    <rPh sb="24" eb="25">
      <t>ヒョウ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</si>
  <si>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</si>
  <si>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</si>
  <si>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</si>
  <si>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</si>
  <si>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</si>
  <si>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</si>
  <si>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</si>
  <si>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</si>
  <si>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</si>
  <si>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</si>
  <si>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</si>
  <si>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</si>
  <si>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</si>
  <si>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</si>
  <si>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</si>
  <si>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</si>
  <si>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</si>
  <si>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</si>
  <si>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</si>
  <si>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</si>
  <si>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</si>
  <si>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</si>
  <si>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</si>
  <si>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</si>
  <si>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</si>
  <si>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</si>
  <si>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</si>
  <si>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</si>
  <si>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</si>
  <si>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</si>
  <si>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</si>
  <si>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</si>
  <si>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</si>
  <si>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</si>
  <si>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</si>
  <si>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</si>
  <si>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</si>
  <si>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</si>
  <si>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</si>
  <si>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2"/>
  </si>
  <si>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</si>
  <si>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</si>
  <si>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</si>
  <si>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サービス費用</t>
    <rPh sb="4" eb="6">
      <t>ヒヨウ</t>
    </rPh>
    <phoneticPr fontId="2"/>
  </si>
  <si>
    <t>％</t>
    <phoneticPr fontId="2"/>
  </si>
  <si>
    <t>※　介護予防・地域密着型の場合を含む。</t>
    <rPh sb="2" eb="4">
      <t>カイゴ</t>
    </rPh>
    <rPh sb="4" eb="6">
      <t>ヨボウ</t>
    </rPh>
    <rPh sb="7" eb="9">
      <t>チイキ</t>
    </rPh>
    <rPh sb="9" eb="12">
      <t>ミッチャクガタ</t>
    </rPh>
    <rPh sb="13" eb="15">
      <t>バアイ</t>
    </rPh>
    <rPh sb="16" eb="17">
      <t>フク</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</si>
  <si>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</si>
  <si>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</si>
  <si>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</si>
  <si>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</si>
  <si>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</si>
  <si>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</si>
  <si>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</si>
  <si>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</si>
  <si>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</si>
  <si>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</si>
  <si>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</si>
  <si>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</si>
  <si>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</si>
  <si>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</si>
  <si>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</si>
  <si>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</si>
  <si>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</si>
  <si>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</si>
  <si>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</si>
  <si>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</si>
  <si>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介護予防
特定施設入居者生活介護
介護保険事業者番号</t>
    <phoneticPr fontId="2"/>
  </si>
  <si>
    <t>その他の場合：</t>
    <phoneticPr fontId="2"/>
  </si>
  <si>
    <t>階）</t>
    <phoneticPr fontId="2"/>
  </si>
  <si>
    <t>　㎡）</t>
    <phoneticPr fontId="2"/>
  </si>
  <si>
    <t>部屋タイプ</t>
    <rPh sb="0" eb="2">
      <t>ヘヤ</t>
    </rPh>
    <phoneticPr fontId="2"/>
  </si>
  <si>
    <t>あり（ストレッチャー対応）</t>
  </si>
  <si>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</si>
  <si>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</si>
  <si>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</si>
  <si>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</si>
  <si>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</si>
  <si>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</si>
  <si>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</si>
  <si>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</si>
  <si>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</si>
  <si>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</si>
  <si>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</si>
  <si>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</si>
  <si>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</si>
  <si>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</si>
  <si>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</si>
  <si>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</si>
  <si>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（介護・看護職員の配置率）</t>
    <rPh sb="1" eb="3">
      <t>カイゴ</t>
    </rPh>
    <rPh sb="4" eb="6">
      <t>カンゴ</t>
    </rPh>
    <rPh sb="6" eb="8">
      <t>ショクイン</t>
    </rPh>
    <rPh sb="9" eb="11">
      <t>ハイチ</t>
    </rPh>
    <rPh sb="11" eb="12">
      <t>リツ</t>
    </rPh>
    <phoneticPr fontId="2"/>
  </si>
  <si>
    <t>：　1</t>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</si>
  <si>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</si>
  <si>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</si>
  <si>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</si>
  <si>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</si>
  <si>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</si>
  <si>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</si>
  <si>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平成</t>
  </si>
  <si>
    <t>あり</t>
  </si>
  <si>
    <t>一般居室個室</t>
  </si>
  <si>
    <t>一般居室相部屋（夫婦・親族）</t>
  </si>
  <si>
    <t>介護居室個室</t>
  </si>
  <si>
    <t>：1</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</si>
  <si>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</si>
  <si>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</si>
  <si>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</si>
  <si>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</si>
  <si>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</si>
  <si>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</si>
  <si>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</si>
  <si>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</si>
  <si>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</si>
  <si>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</si>
  <si>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</si>
  <si>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</si>
  <si>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</si>
  <si>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</si>
  <si>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</si>
  <si>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</si>
  <si>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</si>
  <si>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</si>
  <si>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</si>
  <si>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</si>
  <si>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</si>
  <si>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</si>
  <si>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</si>
  <si>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</si>
  <si>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</si>
  <si>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</si>
  <si>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</si>
  <si>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</si>
  <si>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施設長</t>
    <rPh sb="0" eb="2">
      <t>シセツ</t>
    </rPh>
    <rPh sb="2" eb="3">
      <t>チョウ</t>
    </rPh>
    <phoneticPr fontId="2"/>
  </si>
  <si>
    <t>山田　太郎</t>
    <rPh sb="0" eb="2">
      <t>ヤマダ</t>
    </rPh>
    <rPh sb="3" eb="5">
      <t>タロウ</t>
    </rPh>
    <phoneticPr fontId="2"/>
  </si>
  <si>
    <t>株式会社　さくらそう</t>
    <rPh sb="0" eb="4">
      <t>カブシキガイシャ</t>
    </rPh>
    <phoneticPr fontId="2"/>
  </si>
  <si>
    <t>かぶしきがいしゃ　さくらそう</t>
    <phoneticPr fontId="2"/>
  </si>
  <si>
    <t xml:space="preserve">yamada@osaka.jp </t>
    <phoneticPr fontId="2"/>
  </si>
  <si>
    <t>有料老人ホーム設置時の老人福祉法第２９条第１項に規定する届出</t>
  </si>
  <si>
    <t>有料老人ホーム</t>
    <rPh sb="0" eb="2">
      <t>ユウリョウ</t>
    </rPh>
    <rPh sb="2" eb="4">
      <t>ロウジン</t>
    </rPh>
    <phoneticPr fontId="2"/>
  </si>
  <si>
    <t>耐火建築物</t>
  </si>
  <si>
    <t>鉄筋コンクリート造</t>
  </si>
  <si>
    <t>適合している</t>
  </si>
  <si>
    <t>○</t>
  </si>
  <si>
    <t>×</t>
  </si>
  <si>
    <t>個室</t>
  </si>
  <si>
    <t>大浴場</t>
  </si>
  <si>
    <t>機械浴</t>
  </si>
  <si>
    <t>チェアー浴</t>
  </si>
  <si>
    <t>1人部屋</t>
    <rPh sb="0" eb="2">
      <t>ヒトリ</t>
    </rPh>
    <rPh sb="2" eb="4">
      <t>ベヤ</t>
    </rPh>
    <phoneticPr fontId="2"/>
  </si>
  <si>
    <t>2人部屋</t>
    <rPh sb="1" eb="2">
      <t>ヒト</t>
    </rPh>
    <rPh sb="2" eb="4">
      <t>ベヤ</t>
    </rPh>
    <phoneticPr fontId="2"/>
  </si>
  <si>
    <t>事務室</t>
    <rPh sb="0" eb="3">
      <t>ジムシツ</t>
    </rPh>
    <phoneticPr fontId="2"/>
  </si>
  <si>
    <t>医療機関との連携により、機能訓練設備を用いて専門職による自立支援のサポートを行う。</t>
    <rPh sb="0" eb="2">
      <t>イリョウ</t>
    </rPh>
    <rPh sb="2" eb="4">
      <t>キカン</t>
    </rPh>
    <rPh sb="6" eb="8">
      <t>レンケイ</t>
    </rPh>
    <rPh sb="12" eb="14">
      <t>キノウ</t>
    </rPh>
    <rPh sb="14" eb="16">
      <t>クンレン</t>
    </rPh>
    <rPh sb="16" eb="18">
      <t>セツビ</t>
    </rPh>
    <rPh sb="19" eb="20">
      <t>モチ</t>
    </rPh>
    <rPh sb="22" eb="24">
      <t>センモン</t>
    </rPh>
    <rPh sb="24" eb="25">
      <t>ショク</t>
    </rPh>
    <rPh sb="28" eb="30">
      <t>ジリツ</t>
    </rPh>
    <rPh sb="30" eb="32">
      <t>シエン</t>
    </rPh>
    <rPh sb="38" eb="39">
      <t>オコナ</t>
    </rPh>
    <phoneticPr fontId="2"/>
  </si>
  <si>
    <t>自ら実施</t>
  </si>
  <si>
    <t>なし</t>
  </si>
  <si>
    <t>救急車の手配、入退院の付き添い</t>
  </si>
  <si>
    <t>もず病院</t>
    <rPh sb="2" eb="4">
      <t>ビョウイン</t>
    </rPh>
    <phoneticPr fontId="2"/>
  </si>
  <si>
    <t>訪問診療</t>
  </si>
  <si>
    <t>年2回の健康診断</t>
    <rPh sb="0" eb="1">
      <t>ネン</t>
    </rPh>
    <rPh sb="2" eb="3">
      <t>カイ</t>
    </rPh>
    <rPh sb="4" eb="6">
      <t>ケンコウ</t>
    </rPh>
    <rPh sb="6" eb="8">
      <t>シンダン</t>
    </rPh>
    <phoneticPr fontId="2"/>
  </si>
  <si>
    <t>介護居室へ移る場合</t>
  </si>
  <si>
    <t>常時介護が必要となった場合に、一般居室から介護居室への住み替えを求める場合があります。</t>
    <rPh sb="0" eb="2">
      <t>ジョウジ</t>
    </rPh>
    <rPh sb="2" eb="4">
      <t>カイゴ</t>
    </rPh>
    <rPh sb="5" eb="7">
      <t>ヒツヨウ</t>
    </rPh>
    <rPh sb="11" eb="13">
      <t>バアイ</t>
    </rPh>
    <rPh sb="15" eb="17">
      <t>イッパン</t>
    </rPh>
    <rPh sb="17" eb="19">
      <t>キョシツ</t>
    </rPh>
    <rPh sb="21" eb="23">
      <t>カイゴ</t>
    </rPh>
    <rPh sb="23" eb="25">
      <t>キョシツ</t>
    </rPh>
    <rPh sb="27" eb="28">
      <t>ス</t>
    </rPh>
    <rPh sb="29" eb="30">
      <t>カ</t>
    </rPh>
    <rPh sb="32" eb="33">
      <t>モト</t>
    </rPh>
    <rPh sb="35" eb="37">
      <t>バアイ</t>
    </rPh>
    <phoneticPr fontId="2"/>
  </si>
  <si>
    <t>住み替え後の居室に移行</t>
    <rPh sb="0" eb="1">
      <t>ス</t>
    </rPh>
    <rPh sb="2" eb="3">
      <t>カ</t>
    </rPh>
    <rPh sb="4" eb="5">
      <t>ゴ</t>
    </rPh>
    <rPh sb="6" eb="8">
      <t>キョシツ</t>
    </rPh>
    <rPh sb="9" eb="11">
      <t>イコウ</t>
    </rPh>
    <phoneticPr fontId="2"/>
  </si>
  <si>
    <t>自立、要支援、要介護</t>
  </si>
  <si>
    <t>1</t>
    <phoneticPr fontId="2"/>
  </si>
  <si>
    <t>1</t>
    <phoneticPr fontId="2"/>
  </si>
  <si>
    <t>23</t>
    <phoneticPr fontId="2"/>
  </si>
  <si>
    <t>20</t>
    <phoneticPr fontId="2"/>
  </si>
  <si>
    <t>3</t>
    <phoneticPr fontId="2"/>
  </si>
  <si>
    <t>1</t>
    <phoneticPr fontId="2"/>
  </si>
  <si>
    <t>5</t>
    <phoneticPr fontId="2"/>
  </si>
  <si>
    <t>3</t>
    <phoneticPr fontId="2"/>
  </si>
  <si>
    <t>8</t>
    <phoneticPr fontId="2"/>
  </si>
  <si>
    <t>6</t>
    <phoneticPr fontId="2"/>
  </si>
  <si>
    <t>2</t>
    <phoneticPr fontId="2"/>
  </si>
  <si>
    <t>15</t>
    <phoneticPr fontId="2"/>
  </si>
  <si>
    <t>14</t>
    <phoneticPr fontId="2"/>
  </si>
  <si>
    <t>2</t>
    <phoneticPr fontId="2"/>
  </si>
  <si>
    <t>2：1以上</t>
  </si>
  <si>
    <t>社会福祉士</t>
    <rPh sb="0" eb="2">
      <t>シャカイ</t>
    </rPh>
    <rPh sb="2" eb="4">
      <t>フクシ</t>
    </rPh>
    <rPh sb="4" eb="5">
      <t>シ</t>
    </rPh>
    <phoneticPr fontId="2"/>
  </si>
  <si>
    <t>2</t>
    <phoneticPr fontId="2"/>
  </si>
  <si>
    <t>1</t>
    <phoneticPr fontId="2"/>
  </si>
  <si>
    <t>2</t>
    <phoneticPr fontId="2"/>
  </si>
  <si>
    <t>5</t>
    <phoneticPr fontId="2"/>
  </si>
  <si>
    <t>4</t>
    <phoneticPr fontId="2"/>
  </si>
  <si>
    <t>3</t>
    <phoneticPr fontId="2"/>
  </si>
  <si>
    <t>1</t>
    <phoneticPr fontId="2"/>
  </si>
  <si>
    <t>利用権方式</t>
  </si>
  <si>
    <t>一部前払い・一部月払い方式</t>
  </si>
  <si>
    <t>日割り計算で減額</t>
    <rPh sb="0" eb="2">
      <t>ヒワ</t>
    </rPh>
    <rPh sb="3" eb="5">
      <t>ケイサン</t>
    </rPh>
    <rPh sb="6" eb="8">
      <t>ゲンガク</t>
    </rPh>
    <phoneticPr fontId="2"/>
  </si>
  <si>
    <t>物価変動、人件費上昇により、2年に1回改訂する場合がある。</t>
    <rPh sb="0" eb="2">
      <t>ブッカ</t>
    </rPh>
    <rPh sb="2" eb="4">
      <t>ヘンドウ</t>
    </rPh>
    <rPh sb="5" eb="8">
      <t>ジンケンヒ</t>
    </rPh>
    <rPh sb="8" eb="10">
      <t>ジョウショウ</t>
    </rPh>
    <rPh sb="15" eb="16">
      <t>ネン</t>
    </rPh>
    <rPh sb="18" eb="19">
      <t>カイ</t>
    </rPh>
    <rPh sb="19" eb="21">
      <t>カイテイ</t>
    </rPh>
    <rPh sb="23" eb="25">
      <t>バアイ</t>
    </rPh>
    <phoneticPr fontId="2"/>
  </si>
  <si>
    <t>運営懇談会の意見を聴く。</t>
    <rPh sb="0" eb="2">
      <t>ウンエイ</t>
    </rPh>
    <rPh sb="2" eb="5">
      <t>コンダンカイ</t>
    </rPh>
    <rPh sb="6" eb="8">
      <t>イケン</t>
    </rPh>
    <rPh sb="9" eb="10">
      <t>キ</t>
    </rPh>
    <phoneticPr fontId="2"/>
  </si>
  <si>
    <t>要介護</t>
    <rPh sb="0" eb="3">
      <t>ヨウカイゴ</t>
    </rPh>
    <phoneticPr fontId="2"/>
  </si>
  <si>
    <t>前払金（家賃、介護サービス費等）</t>
  </si>
  <si>
    <t>実費</t>
    <rPh sb="0" eb="2">
      <t>ジッピ</t>
    </rPh>
    <phoneticPr fontId="2"/>
  </si>
  <si>
    <t>基本報酬、加算の利用者負担分。</t>
    <rPh sb="0" eb="2">
      <t>キホン</t>
    </rPh>
    <rPh sb="2" eb="4">
      <t>ホウシュウ</t>
    </rPh>
    <rPh sb="5" eb="7">
      <t>カサン</t>
    </rPh>
    <rPh sb="8" eb="11">
      <t>リヨウシャ</t>
    </rPh>
    <rPh sb="11" eb="13">
      <t>フタン</t>
    </rPh>
    <rPh sb="13" eb="14">
      <t>ブン</t>
    </rPh>
    <phoneticPr fontId="2"/>
  </si>
  <si>
    <t>（上掲）</t>
    <rPh sb="1" eb="2">
      <t>ウエ</t>
    </rPh>
    <rPh sb="2" eb="3">
      <t>カカ</t>
    </rPh>
    <phoneticPr fontId="2"/>
  </si>
  <si>
    <t>自立120ヶ月/要支援・要介護60ヶ月</t>
    <rPh sb="0" eb="2">
      <t>ジリツ</t>
    </rPh>
    <rPh sb="6" eb="7">
      <t>ゲツ</t>
    </rPh>
    <rPh sb="8" eb="11">
      <t>ヨウシエン</t>
    </rPh>
    <rPh sb="12" eb="15">
      <t>ヨウカイゴ</t>
    </rPh>
    <rPh sb="18" eb="19">
      <t>ゲツ</t>
    </rPh>
    <phoneticPr fontId="2"/>
  </si>
  <si>
    <t>・入居一時金－（入居一時金－初期償却額）÷想定居住月数÷30×（入居日から契約終了日までの日数）
・初期償却費用については無利息で全額返還する。
※月額利用料については、日割計算で受領します。</t>
    <rPh sb="1" eb="3">
      <t>ニュウキョ</t>
    </rPh>
    <rPh sb="3" eb="6">
      <t>イチジキン</t>
    </rPh>
    <rPh sb="8" eb="10">
      <t>ニュウキョ</t>
    </rPh>
    <rPh sb="10" eb="13">
      <t>イチジキン</t>
    </rPh>
    <rPh sb="14" eb="16">
      <t>ショキ</t>
    </rPh>
    <rPh sb="16" eb="19">
      <t>ショウキャクガク</t>
    </rPh>
    <rPh sb="21" eb="23">
      <t>ソウテイ</t>
    </rPh>
    <rPh sb="23" eb="25">
      <t>キョジュウ</t>
    </rPh>
    <rPh sb="25" eb="26">
      <t>ツキ</t>
    </rPh>
    <rPh sb="26" eb="27">
      <t>カズ</t>
    </rPh>
    <rPh sb="32" eb="35">
      <t>ニュウキョビ</t>
    </rPh>
    <rPh sb="37" eb="39">
      <t>ケイヤク</t>
    </rPh>
    <rPh sb="39" eb="41">
      <t>シュウリョウ</t>
    </rPh>
    <rPh sb="41" eb="42">
      <t>ヒ</t>
    </rPh>
    <rPh sb="45" eb="47">
      <t>ニッスウ</t>
    </rPh>
    <rPh sb="50" eb="52">
      <t>ショキ</t>
    </rPh>
    <rPh sb="52" eb="54">
      <t>ショウキャク</t>
    </rPh>
    <rPh sb="54" eb="56">
      <t>ヒヨウ</t>
    </rPh>
    <rPh sb="61" eb="64">
      <t>ムリソク</t>
    </rPh>
    <rPh sb="65" eb="67">
      <t>ゼンガク</t>
    </rPh>
    <rPh sb="67" eb="69">
      <t>ヘンカン</t>
    </rPh>
    <rPh sb="74" eb="76">
      <t>ゲツガク</t>
    </rPh>
    <rPh sb="76" eb="78">
      <t>リヨウ</t>
    </rPh>
    <rPh sb="78" eb="79">
      <t>リョウ</t>
    </rPh>
    <rPh sb="85" eb="87">
      <t>ヒワ</t>
    </rPh>
    <rPh sb="87" eb="89">
      <t>ケイサン</t>
    </rPh>
    <rPh sb="90" eb="92">
      <t>ジュリョウ</t>
    </rPh>
    <phoneticPr fontId="2"/>
  </si>
  <si>
    <t>9：00～18：00</t>
    <phoneticPr fontId="2"/>
  </si>
  <si>
    <t>―</t>
    <phoneticPr fontId="2"/>
  </si>
  <si>
    <t>―</t>
    <phoneticPr fontId="2"/>
  </si>
  <si>
    <t>土日祝祭日</t>
    <rPh sb="0" eb="2">
      <t>ドニチ</t>
    </rPh>
    <rPh sb="2" eb="5">
      <t>シュクサイジツ</t>
    </rPh>
    <phoneticPr fontId="2"/>
  </si>
  <si>
    <t>館内掲示</t>
    <rPh sb="0" eb="2">
      <t>カンナイ</t>
    </rPh>
    <rPh sb="2" eb="4">
      <t>ケイジ</t>
    </rPh>
    <phoneticPr fontId="2"/>
  </si>
  <si>
    <t>全国有料老人ホーム協会サービス第三者評価</t>
    <rPh sb="0" eb="2">
      <t>ゼンコク</t>
    </rPh>
    <rPh sb="2" eb="4">
      <t>ユウリョウ</t>
    </rPh>
    <rPh sb="4" eb="6">
      <t>ロウジン</t>
    </rPh>
    <rPh sb="9" eb="11">
      <t>キョウカイ</t>
    </rPh>
    <rPh sb="15" eb="17">
      <t>ダイサン</t>
    </rPh>
    <rPh sb="17" eb="18">
      <t>シャ</t>
    </rPh>
    <rPh sb="18" eb="20">
      <t>ヒョウカ</t>
    </rPh>
    <phoneticPr fontId="2"/>
  </si>
  <si>
    <t>HPで公表</t>
    <rPh sb="3" eb="5">
      <t>コウヒョウ</t>
    </rPh>
    <phoneticPr fontId="2"/>
  </si>
  <si>
    <t>入居希望者に交付</t>
  </si>
  <si>
    <t>適合</t>
  </si>
  <si>
    <t>200円/枚</t>
    <rPh sb="3" eb="4">
      <t>エン</t>
    </rPh>
    <rPh sb="5" eb="6">
      <t>マイ</t>
    </rPh>
    <phoneticPr fontId="2"/>
  </si>
  <si>
    <t>1,500円/回</t>
    <rPh sb="5" eb="6">
      <t>エン</t>
    </rPh>
    <rPh sb="7" eb="8">
      <t>カイ</t>
    </rPh>
    <phoneticPr fontId="2"/>
  </si>
  <si>
    <t>自己負担</t>
    <rPh sb="0" eb="2">
      <t>ジコ</t>
    </rPh>
    <rPh sb="2" eb="4">
      <t>フタン</t>
    </rPh>
    <phoneticPr fontId="2"/>
  </si>
  <si>
    <t>外部からの訪問理美容</t>
    <rPh sb="0" eb="2">
      <t>ガイブ</t>
    </rPh>
    <rPh sb="5" eb="7">
      <t>ホウモン</t>
    </rPh>
    <rPh sb="7" eb="10">
      <t>リビヨウ</t>
    </rPh>
    <phoneticPr fontId="2"/>
  </si>
  <si>
    <t>200円/日</t>
    <rPh sb="3" eb="4">
      <t>エン</t>
    </rPh>
    <rPh sb="5" eb="6">
      <t>ヒ</t>
    </rPh>
    <phoneticPr fontId="2"/>
  </si>
  <si>
    <t>4,000円/回</t>
    <rPh sb="5" eb="6">
      <t>エン</t>
    </rPh>
    <rPh sb="7" eb="8">
      <t>カイ</t>
    </rPh>
    <phoneticPr fontId="2"/>
  </si>
  <si>
    <t>800円/回</t>
    <rPh sb="3" eb="4">
      <t>エン</t>
    </rPh>
    <rPh sb="5" eb="6">
      <t>カイ</t>
    </rPh>
    <phoneticPr fontId="2"/>
  </si>
  <si>
    <t>http://</t>
    <phoneticPr fontId="2"/>
  </si>
  <si>
    <t>代表取締役</t>
    <rPh sb="0" eb="2">
      <t>ダイヒョウ</t>
    </rPh>
    <rPh sb="2" eb="5">
      <t>トリシマリヤク</t>
    </rPh>
    <phoneticPr fontId="2"/>
  </si>
  <si>
    <t>www.abcdef.co.jp</t>
    <phoneticPr fontId="2"/>
  </si>
  <si>
    <t>www.abcdef.co.jp</t>
    <phoneticPr fontId="2"/>
  </si>
  <si>
    <t>18.0㎡</t>
    <phoneticPr fontId="2"/>
  </si>
  <si>
    <t>1.8</t>
    <phoneticPr fontId="2"/>
  </si>
  <si>
    <t>委託</t>
  </si>
  <si>
    <t>訪問診療、急変時の対応</t>
  </si>
  <si>
    <t>面積の減少</t>
    <rPh sb="0" eb="2">
      <t>メンセキ</t>
    </rPh>
    <rPh sb="3" eb="5">
      <t>ゲンショウ</t>
    </rPh>
    <phoneticPr fontId="2"/>
  </si>
  <si>
    <t>面積の増加</t>
    <rPh sb="0" eb="2">
      <t>メンセキ</t>
    </rPh>
    <rPh sb="3" eb="5">
      <t>ゾウカ</t>
    </rPh>
    <phoneticPr fontId="2"/>
  </si>
  <si>
    <t>3ヶ月</t>
    <rPh sb="2" eb="3">
      <t>ゲツ</t>
    </rPh>
    <phoneticPr fontId="2"/>
  </si>
  <si>
    <t>状況把握サービス（安否確認、緊急通報への対応）・生活相談サービス（一般的な相談・助言、専門家や専門機関の紹介）</t>
    <phoneticPr fontId="2"/>
  </si>
  <si>
    <t>入浴介助、オムツ交換、掃除等の介護保険外で対応する部分</t>
    <rPh sb="0" eb="2">
      <t>ニュウヨク</t>
    </rPh>
    <rPh sb="2" eb="4">
      <t>カイジョ</t>
    </rPh>
    <rPh sb="8" eb="10">
      <t>コウカン</t>
    </rPh>
    <rPh sb="11" eb="13">
      <t>ソウジ</t>
    </rPh>
    <rPh sb="13" eb="14">
      <t>トウ</t>
    </rPh>
    <rPh sb="15" eb="17">
      <t>カイゴ</t>
    </rPh>
    <rPh sb="17" eb="19">
      <t>ホケン</t>
    </rPh>
    <rPh sb="19" eb="20">
      <t>ガイ</t>
    </rPh>
    <rPh sb="21" eb="23">
      <t>タイオウ</t>
    </rPh>
    <rPh sb="25" eb="27">
      <t>ブブン</t>
    </rPh>
    <phoneticPr fontId="2"/>
  </si>
  <si>
    <t>入居日の翌日</t>
    <phoneticPr fontId="2"/>
  </si>
  <si>
    <t>入居者、家族、施設長、職員、民生委員</t>
    <rPh sb="0" eb="3">
      <t>ニュウキョシャ</t>
    </rPh>
    <rPh sb="4" eb="6">
      <t>カゾク</t>
    </rPh>
    <rPh sb="7" eb="10">
      <t>シセツチョウ</t>
    </rPh>
    <rPh sb="11" eb="13">
      <t>ショクイン</t>
    </rPh>
    <rPh sb="14" eb="18">
      <t>ミンセイイイン</t>
    </rPh>
    <phoneticPr fontId="2"/>
  </si>
  <si>
    <t>調理、洗濯、掃除等の家事の供与</t>
    <rPh sb="0" eb="2">
      <t>チョウリ</t>
    </rPh>
    <rPh sb="3" eb="5">
      <t>センタク</t>
    </rPh>
    <rPh sb="6" eb="9">
      <t>ソウジトウ</t>
    </rPh>
    <rPh sb="10" eb="12">
      <t>カジ</t>
    </rPh>
    <rPh sb="13" eb="15">
      <t>キョウヨ</t>
    </rPh>
    <phoneticPr fontId="2"/>
  </si>
  <si>
    <t>契約上の職員配置比率　</t>
    <rPh sb="0" eb="2">
      <t>ケイヤク</t>
    </rPh>
    <rPh sb="2" eb="3">
      <t>ジョウ</t>
    </rPh>
    <rPh sb="4" eb="6">
      <t>ショクイン</t>
    </rPh>
    <rPh sb="6" eb="8">
      <t>ハイチ</t>
    </rPh>
    <rPh sb="8" eb="10">
      <t>ヒリツ</t>
    </rPh>
    <phoneticPr fontId="2"/>
  </si>
  <si>
    <t>大阪府国民健康保険団体連合会　苦情相談窓口</t>
    <rPh sb="0" eb="3">
      <t>オオサカフ</t>
    </rPh>
    <rPh sb="3" eb="5">
      <t>コクミン</t>
    </rPh>
    <rPh sb="5" eb="7">
      <t>ケンコウ</t>
    </rPh>
    <rPh sb="7" eb="9">
      <t>ホケン</t>
    </rPh>
    <rPh sb="9" eb="11">
      <t>ダンタイ</t>
    </rPh>
    <rPh sb="11" eb="14">
      <t>レンゴウカイ</t>
    </rPh>
    <rPh sb="15" eb="17">
      <t>クジョウ</t>
    </rPh>
    <rPh sb="17" eb="19">
      <t>ソウダン</t>
    </rPh>
    <rPh sb="19" eb="21">
      <t>マドグチ</t>
    </rPh>
    <phoneticPr fontId="2"/>
  </si>
  <si>
    <t>9：00～17：00</t>
    <phoneticPr fontId="2"/>
  </si>
  <si>
    <t>介護付有料老人ホーム　さくらそう</t>
    <rPh sb="0" eb="2">
      <t>カイゴ</t>
    </rPh>
    <rPh sb="2" eb="3">
      <t>ツキ</t>
    </rPh>
    <rPh sb="3" eb="5">
      <t>ユウリョウ</t>
    </rPh>
    <rPh sb="5" eb="7">
      <t>ロウジン</t>
    </rPh>
    <phoneticPr fontId="2"/>
  </si>
  <si>
    <t>かいごつきゆうりょうろうじんほーむ　さくらそう</t>
    <phoneticPr fontId="2"/>
  </si>
  <si>
    <t>①入居者が死亡した場合　②入居者、又は事業者から解約した場合</t>
    <rPh sb="1" eb="4">
      <t>ニュウキョシャ</t>
    </rPh>
    <rPh sb="5" eb="7">
      <t>シボウ</t>
    </rPh>
    <rPh sb="9" eb="11">
      <t>バアイ</t>
    </rPh>
    <rPh sb="13" eb="16">
      <t>ニュウキョシャ</t>
    </rPh>
    <rPh sb="17" eb="18">
      <t>マタ</t>
    </rPh>
    <rPh sb="19" eb="22">
      <t>ジギョウシャ</t>
    </rPh>
    <rPh sb="24" eb="26">
      <t>カイヤク</t>
    </rPh>
    <rPh sb="28" eb="30">
      <t>バアイ</t>
    </rPh>
    <phoneticPr fontId="2"/>
  </si>
  <si>
    <t>身元引受人が設定できない場合は要相談</t>
    <rPh sb="0" eb="2">
      <t>ミモト</t>
    </rPh>
    <rPh sb="2" eb="4">
      <t>ヒキウケ</t>
    </rPh>
    <rPh sb="4" eb="5">
      <t>ニン</t>
    </rPh>
    <rPh sb="6" eb="8">
      <t>セッテイ</t>
    </rPh>
    <rPh sb="12" eb="14">
      <t>バアイ</t>
    </rPh>
    <rPh sb="15" eb="16">
      <t>ヨウ</t>
    </rPh>
    <rPh sb="16" eb="18">
      <t>ソウダン</t>
    </rPh>
    <phoneticPr fontId="2"/>
  </si>
  <si>
    <t>人員配置が手厚い介護サービスの実施</t>
    <rPh sb="0" eb="2">
      <t>ジンイン</t>
    </rPh>
    <rPh sb="2" eb="4">
      <t>ハイチ</t>
    </rPh>
    <rPh sb="5" eb="7">
      <t>テアツ</t>
    </rPh>
    <rPh sb="8" eb="10">
      <t>カイゴ</t>
    </rPh>
    <rPh sb="15" eb="17">
      <t>ジッシ</t>
    </rPh>
    <phoneticPr fontId="2"/>
  </si>
  <si>
    <t>60歳以上</t>
    <rPh sb="2" eb="3">
      <t>サイ</t>
    </rPh>
    <rPh sb="3" eb="5">
      <t>イジョウ</t>
    </rPh>
    <phoneticPr fontId="2"/>
  </si>
  <si>
    <t>60歳以上</t>
    <phoneticPr fontId="2"/>
  </si>
  <si>
    <t>入居定員</t>
    <rPh sb="0" eb="2">
      <t>ニュウキョ</t>
    </rPh>
    <rPh sb="2" eb="4">
      <t>テイイン</t>
    </rPh>
    <phoneticPr fontId="2"/>
  </si>
  <si>
    <t>人</t>
    <rPh sb="0" eb="1">
      <t>ニン</t>
    </rPh>
    <phoneticPr fontId="2"/>
  </si>
  <si>
    <t>さくらそう・施設長</t>
    <rPh sb="6" eb="8">
      <t>シセツ</t>
    </rPh>
    <rPh sb="8" eb="9">
      <t>チョウ</t>
    </rPh>
    <phoneticPr fontId="2"/>
  </si>
  <si>
    <t>５　全国有料老人ホーム協会</t>
  </si>
  <si>
    <t>以上</t>
    <rPh sb="0" eb="2">
      <t>イジョウ</t>
    </rPh>
    <phoneticPr fontId="2"/>
  </si>
  <si>
    <t>自立360,000円/要支援・要介護388,000円</t>
    <rPh sb="0" eb="2">
      <t>ジリツ</t>
    </rPh>
    <rPh sb="9" eb="10">
      <t>エン</t>
    </rPh>
    <rPh sb="11" eb="14">
      <t>ヨウシエン</t>
    </rPh>
    <rPh sb="15" eb="18">
      <t>ヨウカイゴ</t>
    </rPh>
    <rPh sb="25" eb="26">
      <t>エン</t>
    </rPh>
    <phoneticPr fontId="2"/>
  </si>
  <si>
    <t>2人部屋</t>
    <rPh sb="1" eb="2">
      <t>ニン</t>
    </rPh>
    <rPh sb="2" eb="4">
      <t>ベヤ</t>
    </rPh>
    <phoneticPr fontId="2"/>
  </si>
  <si>
    <t>一般居室相部屋（夫婦・親族以外）</t>
    <phoneticPr fontId="2"/>
  </si>
  <si>
    <t>事業所名称</t>
    <rPh sb="0" eb="3">
      <t>ジギョウショ</t>
    </rPh>
    <rPh sb="3" eb="5">
      <t>メイショウ</t>
    </rPh>
    <phoneticPr fontId="2"/>
  </si>
  <si>
    <t>事務者名</t>
    <rPh sb="0" eb="2">
      <t>ジム</t>
    </rPh>
    <rPh sb="2" eb="3">
      <t>シャ</t>
    </rPh>
    <rPh sb="3" eb="4">
      <t>メイ</t>
    </rPh>
    <phoneticPr fontId="2"/>
  </si>
  <si>
    <t>銀杏ケアセンター</t>
    <rPh sb="0" eb="2">
      <t>イチョウ</t>
    </rPh>
    <phoneticPr fontId="2"/>
  </si>
  <si>
    <t>いちょうけあせんたー</t>
    <phoneticPr fontId="2"/>
  </si>
  <si>
    <t>浪速株式会社</t>
    <rPh sb="0" eb="2">
      <t>ナニワ</t>
    </rPh>
    <rPh sb="2" eb="6">
      <t>カブシキガイシャ</t>
    </rPh>
    <phoneticPr fontId="2"/>
  </si>
  <si>
    <t>初期償却額</t>
    <rPh sb="0" eb="2">
      <t>ショキ</t>
    </rPh>
    <rPh sb="2" eb="5">
      <t>ショウキャクガク</t>
    </rPh>
    <phoneticPr fontId="2"/>
  </si>
  <si>
    <t>※別添１（別に実施する介護サービス一覧表）
介護保険事業、不動産業</t>
    <rPh sb="1" eb="3">
      <t>ベッテン</t>
    </rPh>
    <rPh sb="5" eb="6">
      <t>ベツ</t>
    </rPh>
    <rPh sb="7" eb="9">
      <t>ジッシ</t>
    </rPh>
    <rPh sb="11" eb="13">
      <t>カイゴ</t>
    </rPh>
    <rPh sb="17" eb="19">
      <t>イチラン</t>
    </rPh>
    <rPh sb="19" eb="20">
      <t>ヒョウ</t>
    </rPh>
    <rPh sb="22" eb="24">
      <t>カイゴ</t>
    </rPh>
    <rPh sb="24" eb="26">
      <t>ホケン</t>
    </rPh>
    <rPh sb="26" eb="28">
      <t>ジギョウ</t>
    </rPh>
    <phoneticPr fontId="2"/>
  </si>
  <si>
    <t>鈴木　一</t>
    <rPh sb="3" eb="4">
      <t>ハジメ</t>
    </rPh>
    <phoneticPr fontId="2"/>
  </si>
  <si>
    <t>　</t>
    <phoneticPr fontId="2"/>
  </si>
  <si>
    <t>夜勤帯の設定時間（17時～9時）</t>
    <rPh sb="0" eb="2">
      <t>ヤキン</t>
    </rPh>
    <rPh sb="2" eb="3">
      <t>タイ</t>
    </rPh>
    <rPh sb="4" eb="6">
      <t>セッテイ</t>
    </rPh>
    <rPh sb="6" eb="8">
      <t>ジカン</t>
    </rPh>
    <rPh sb="11" eb="12">
      <t>ジ</t>
    </rPh>
    <rPh sb="14" eb="15">
      <t>ジ</t>
    </rPh>
    <phoneticPr fontId="2"/>
  </si>
  <si>
    <t>自立10％/要支援・要介護20％</t>
    <phoneticPr fontId="2"/>
  </si>
  <si>
    <t>不適合事項がある場合の入居者への説明</t>
    <rPh sb="0" eb="3">
      <t>フテキゴウ</t>
    </rPh>
    <rPh sb="3" eb="5">
      <t>ジコウ</t>
    </rPh>
    <rPh sb="8" eb="10">
      <t>バアイ</t>
    </rPh>
    <phoneticPr fontId="2"/>
  </si>
  <si>
    <t>あり</t>
    <phoneticPr fontId="2"/>
  </si>
  <si>
    <t>所管している自治体名</t>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</si>
  <si>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</si>
  <si>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</si>
  <si>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</si>
  <si>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</si>
  <si>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①株式会社さくらそう、
②喀痰吸引：口腔内、鼻腔内、気管カニューレ内部</t>
    <phoneticPr fontId="2"/>
  </si>
  <si>
    <t>共益費</t>
  </si>
  <si>
    <t>水道代</t>
  </si>
  <si>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</si>
  <si>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</si>
  <si>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（Ⅰ）</t>
  </si>
  <si>
    <t>株式会社大阪</t>
    <rPh sb="0" eb="4">
      <t>カブシキガイシャ</t>
    </rPh>
    <rPh sb="4" eb="6">
      <t>オオサカ</t>
    </rPh>
    <phoneticPr fontId="2"/>
  </si>
  <si>
    <t>入浴、排せつ又は食事の介護（介護保険外サービス）</t>
    <rPh sb="0" eb="2">
      <t>ニュウヨク</t>
    </rPh>
    <rPh sb="3" eb="4">
      <t>ハイ</t>
    </rPh>
    <rPh sb="6" eb="7">
      <t>マタ</t>
    </rPh>
    <rPh sb="8" eb="10">
      <t>ショクジ</t>
    </rPh>
    <rPh sb="11" eb="13">
      <t>カイゴ</t>
    </rPh>
    <rPh sb="14" eb="16">
      <t>カイゴ</t>
    </rPh>
    <rPh sb="16" eb="18">
      <t>ホケン</t>
    </rPh>
    <rPh sb="18" eb="19">
      <t>ガイ</t>
    </rPh>
    <phoneticPr fontId="2"/>
  </si>
  <si>
    <t>内科、外科、整形外科、眼科等</t>
    <rPh sb="0" eb="2">
      <t>ナイカ</t>
    </rPh>
    <rPh sb="3" eb="5">
      <t>ゲカ</t>
    </rPh>
    <rPh sb="6" eb="8">
      <t>セイケイ</t>
    </rPh>
    <rPh sb="8" eb="10">
      <t>ゲカ</t>
    </rPh>
    <rPh sb="11" eb="13">
      <t>ガンカ</t>
    </rPh>
    <rPh sb="13" eb="14">
      <t>トウ</t>
    </rPh>
    <phoneticPr fontId="2"/>
  </si>
  <si>
    <t>内科等</t>
    <rPh sb="2" eb="3">
      <t>トウ</t>
    </rPh>
    <phoneticPr fontId="2"/>
  </si>
  <si>
    <t>月2回程度の訪問診療</t>
    <rPh sb="0" eb="1">
      <t>ツキ</t>
    </rPh>
    <rPh sb="2" eb="3">
      <t>カイ</t>
    </rPh>
    <rPh sb="3" eb="5">
      <t>テイド</t>
    </rPh>
    <rPh sb="6" eb="8">
      <t>ホウモン</t>
    </rPh>
    <rPh sb="8" eb="10">
      <t>シンリョウ</t>
    </rPh>
    <phoneticPr fontId="2"/>
  </si>
  <si>
    <t>月2回程度の訪問診療</t>
    <phoneticPr fontId="2"/>
  </si>
  <si>
    <t>介護福祉士</t>
  </si>
  <si>
    <t>認定特定行為業務従事者：２号研修（詳細は備考欄）</t>
  </si>
  <si>
    <t>看護師</t>
  </si>
  <si>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</si>
  <si>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①ホームが指定する医師の意見を聴く。②概ね3か月間の観察期間を置く。③本人・身元引受人の同意を得る。</t>
    <rPh sb="5" eb="7">
      <t>シテイ</t>
    </rPh>
    <rPh sb="9" eb="11">
      <t>イシ</t>
    </rPh>
    <rPh sb="12" eb="14">
      <t>イケン</t>
    </rPh>
    <rPh sb="15" eb="16">
      <t>キ</t>
    </rPh>
    <rPh sb="19" eb="20">
      <t>オオム</t>
    </rPh>
    <rPh sb="23" eb="24">
      <t>ゲツ</t>
    </rPh>
    <rPh sb="24" eb="25">
      <t>アイダ</t>
    </rPh>
    <rPh sb="26" eb="28">
      <t>カンサツ</t>
    </rPh>
    <rPh sb="28" eb="30">
      <t>キカン</t>
    </rPh>
    <rPh sb="31" eb="32">
      <t>オ</t>
    </rPh>
    <rPh sb="35" eb="37">
      <t>ホンニン</t>
    </rPh>
    <rPh sb="38" eb="40">
      <t>ミモト</t>
    </rPh>
    <rPh sb="40" eb="42">
      <t>ヒキウケ</t>
    </rPh>
    <rPh sb="42" eb="43">
      <t>ニン</t>
    </rPh>
    <rPh sb="44" eb="46">
      <t>ドウイ</t>
    </rPh>
    <rPh sb="47" eb="48">
      <t>エ</t>
    </rPh>
    <phoneticPr fontId="2"/>
  </si>
  <si>
    <t>備考</t>
    <rPh sb="0" eb="2">
      <t>ビコウ</t>
    </rPh>
    <phoneticPr fontId="2"/>
  </si>
  <si>
    <t>火災保険料</t>
    <rPh sb="0" eb="2">
      <t>カサイ</t>
    </rPh>
    <rPh sb="2" eb="5">
      <t>ホケンリョウ</t>
    </rPh>
    <phoneticPr fontId="2"/>
  </si>
  <si>
    <t>老人福祉法令等に基づき、全国有料老人ホーム協会の試算プログラムにより算定</t>
    <rPh sb="0" eb="2">
      <t>ロウジン</t>
    </rPh>
    <rPh sb="2" eb="4">
      <t>フクシ</t>
    </rPh>
    <rPh sb="4" eb="5">
      <t>ホウ</t>
    </rPh>
    <rPh sb="5" eb="6">
      <t>レイ</t>
    </rPh>
    <rPh sb="6" eb="7">
      <t>トウ</t>
    </rPh>
    <rPh sb="8" eb="9">
      <t>モト</t>
    </rPh>
    <rPh sb="12" eb="14">
      <t>ゼンコク</t>
    </rPh>
    <rPh sb="14" eb="16">
      <t>ユウリョウ</t>
    </rPh>
    <rPh sb="16" eb="18">
      <t>ロウジン</t>
    </rPh>
    <rPh sb="21" eb="23">
      <t>キョウカイ</t>
    </rPh>
    <rPh sb="24" eb="26">
      <t>シサン</t>
    </rPh>
    <rPh sb="34" eb="36">
      <t>サンテイ</t>
    </rPh>
    <phoneticPr fontId="2"/>
  </si>
  <si>
    <t>共用施設の維持管理・修繕費</t>
    <rPh sb="0" eb="2">
      <t>キョウヨウ</t>
    </rPh>
    <rPh sb="2" eb="4">
      <t>シセツ</t>
    </rPh>
    <rPh sb="5" eb="7">
      <t>イジ</t>
    </rPh>
    <rPh sb="7" eb="9">
      <t>カンリ</t>
    </rPh>
    <rPh sb="10" eb="13">
      <t>シュウゼンヒ</t>
    </rPh>
    <phoneticPr fontId="2"/>
  </si>
  <si>
    <t>社会福祉施設の場合、特養に転居するため。
医療機関の場合、長期入院療養のため。</t>
    <rPh sb="7" eb="9">
      <t>バアイ</t>
    </rPh>
    <rPh sb="10" eb="12">
      <t>トクヨウ</t>
    </rPh>
    <rPh sb="13" eb="15">
      <t>テンキョ</t>
    </rPh>
    <rPh sb="21" eb="23">
      <t>イリョウ</t>
    </rPh>
    <rPh sb="23" eb="25">
      <t>キカン</t>
    </rPh>
    <rPh sb="26" eb="28">
      <t>バアイ</t>
    </rPh>
    <rPh sb="29" eb="31">
      <t>チョウキ</t>
    </rPh>
    <rPh sb="31" eb="33">
      <t>ニュウイン</t>
    </rPh>
    <rPh sb="33" eb="35">
      <t>リョウヨウ</t>
    </rPh>
    <phoneticPr fontId="2"/>
  </si>
  <si>
    <t>社会福祉施設及び医療機関の場合とも、入居者側からの申し出による。</t>
    <rPh sb="6" eb="7">
      <t>オヨ</t>
    </rPh>
    <rPh sb="18" eb="21">
      <t>ニュウキョシャ</t>
    </rPh>
    <rPh sb="21" eb="22">
      <t>ガワ</t>
    </rPh>
    <rPh sb="25" eb="26">
      <t>モウ</t>
    </rPh>
    <rPh sb="27" eb="28">
      <t>デ</t>
    </rPh>
    <phoneticPr fontId="2"/>
  </si>
  <si>
    <t>入居者の行動が、他の入居者・職員の生命に危害を及ぼすなどの恐れがあり、通常の介護・接遇では防止できない場合、等</t>
    <rPh sb="0" eb="3">
      <t>ニュウキョシャ</t>
    </rPh>
    <rPh sb="4" eb="6">
      <t>コウドウ</t>
    </rPh>
    <rPh sb="8" eb="9">
      <t>ホカ</t>
    </rPh>
    <rPh sb="10" eb="13">
      <t>ニュウキョシャ</t>
    </rPh>
    <rPh sb="14" eb="16">
      <t>ショクイン</t>
    </rPh>
    <rPh sb="17" eb="19">
      <t>セイメイ</t>
    </rPh>
    <rPh sb="20" eb="22">
      <t>キガイ</t>
    </rPh>
    <rPh sb="23" eb="24">
      <t>オヨ</t>
    </rPh>
    <rPh sb="29" eb="30">
      <t>オソ</t>
    </rPh>
    <rPh sb="35" eb="37">
      <t>ツウジョウ</t>
    </rPh>
    <rPh sb="38" eb="40">
      <t>カイゴ</t>
    </rPh>
    <rPh sb="41" eb="43">
      <t>セツグウ</t>
    </rPh>
    <rPh sb="45" eb="47">
      <t>ボウシ</t>
    </rPh>
    <rPh sb="51" eb="53">
      <t>バアイ</t>
    </rPh>
    <rPh sb="54" eb="55">
      <t>トウ</t>
    </rPh>
    <phoneticPr fontId="2"/>
  </si>
  <si>
    <t>入居時満60歳以上。ホームの看護職員は、中心静脈栄養管理の対応不可だが、その他の療養管理については要相談</t>
    <rPh sb="0" eb="2">
      <t>ニュウキョ</t>
    </rPh>
    <rPh sb="2" eb="3">
      <t>ジ</t>
    </rPh>
    <rPh sb="3" eb="4">
      <t>マン</t>
    </rPh>
    <rPh sb="6" eb="9">
      <t>サイイジョウ</t>
    </rPh>
    <rPh sb="14" eb="16">
      <t>カンゴ</t>
    </rPh>
    <rPh sb="16" eb="18">
      <t>ショクイン</t>
    </rPh>
    <rPh sb="20" eb="22">
      <t>チュウシン</t>
    </rPh>
    <rPh sb="22" eb="24">
      <t>ジョウミャク</t>
    </rPh>
    <rPh sb="24" eb="26">
      <t>エイヨウ</t>
    </rPh>
    <rPh sb="26" eb="28">
      <t>カンリ</t>
    </rPh>
    <rPh sb="29" eb="31">
      <t>タイオウ</t>
    </rPh>
    <rPh sb="31" eb="33">
      <t>フカ</t>
    </rPh>
    <rPh sb="38" eb="39">
      <t>タ</t>
    </rPh>
    <rPh sb="40" eb="42">
      <t>リョウヨウ</t>
    </rPh>
    <rPh sb="42" eb="44">
      <t>カンリ</t>
    </rPh>
    <rPh sb="49" eb="50">
      <t>ヨウ</t>
    </rPh>
    <rPh sb="50" eb="52">
      <t>ソウダン</t>
    </rPh>
    <phoneticPr fontId="2"/>
  </si>
  <si>
    <t>所管している自治体名</t>
    <rPh sb="0" eb="2">
      <t>ショカン</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</si>
  <si>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</si>
  <si>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</si>
  <si>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</si>
  <si>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</si>
  <si>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</si>
  <si>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</si>
  <si>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</si>
  <si>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消防計画</t>
  </si>
  <si>
    <t>戸</t>
    <rPh sb="0" eb="1">
      <t>コ</t>
    </rPh>
    <phoneticPr fontId="2"/>
  </si>
  <si>
    <t>1人部屋</t>
    <rPh sb="1" eb="2">
      <t>ヒト</t>
    </rPh>
    <rPh sb="2" eb="4">
      <t>ベヤ</t>
    </rPh>
    <phoneticPr fontId="2"/>
  </si>
  <si>
    <t>入居希望者に公開</t>
  </si>
  <si>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</si>
  <si>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・改修費用を別途積立しており、５年後に、指針に適合した改修を行う予定の計画を作成。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rPh sb="1" eb="3">
      <t>カイシュウ</t>
    </rPh>
    <rPh sb="3" eb="5">
      <t>ヒヨウ</t>
    </rPh>
    <rPh sb="6" eb="8">
      <t>ベット</t>
    </rPh>
    <rPh sb="8" eb="10">
      <t>ツミタテ</t>
    </rPh>
    <rPh sb="16" eb="18">
      <t>ネンゴ</t>
    </rPh>
    <rPh sb="23" eb="25">
      <t>テキゴウ</t>
    </rPh>
    <rPh sb="27" eb="29">
      <t>カイシュウ</t>
    </rPh>
    <rPh sb="30" eb="31">
      <t>オコナ</t>
    </rPh>
    <rPh sb="32" eb="34">
      <t>ヨテイ</t>
    </rPh>
    <rPh sb="35" eb="37">
      <t>ケイカク</t>
    </rPh>
    <rPh sb="38" eb="40">
      <t>サクセイ</t>
    </rPh>
    <rPh sb="43" eb="46">
      <t>アイベヤ</t>
    </rPh>
    <rPh sb="52" eb="55">
      <t>ニュウキョシャ</t>
    </rPh>
    <rPh sb="56" eb="59">
      <t>カンセンショウ</t>
    </rPh>
    <rPh sb="59" eb="60">
      <t>トウ</t>
    </rPh>
    <rPh sb="61" eb="63">
      <t>リカン</t>
    </rPh>
    <rPh sb="65" eb="67">
      <t>バアイ</t>
    </rPh>
    <rPh sb="68" eb="69">
      <t>ソナ</t>
    </rPh>
    <rPh sb="72" eb="75">
      <t>カンセンショウ</t>
    </rPh>
    <rPh sb="75" eb="76">
      <t>トウ</t>
    </rPh>
    <rPh sb="77" eb="79">
      <t>カクダイ</t>
    </rPh>
    <rPh sb="79" eb="81">
      <t>ボウシ</t>
    </rPh>
    <rPh sb="100" eb="101">
      <t>カタ</t>
    </rPh>
    <rPh sb="101" eb="103">
      <t>ロウカ</t>
    </rPh>
    <rPh sb="108" eb="111">
      <t>クルマイス</t>
    </rPh>
    <rPh sb="114" eb="115">
      <t>チガ</t>
    </rPh>
    <rPh sb="121" eb="123">
      <t>バアイ</t>
    </rPh>
    <rPh sb="124" eb="125">
      <t>ソナ</t>
    </rPh>
    <rPh sb="128" eb="130">
      <t>ツウコウ</t>
    </rPh>
    <rPh sb="131" eb="133">
      <t>ユウセン</t>
    </rPh>
    <rPh sb="133" eb="135">
      <t>ジュンイ</t>
    </rPh>
    <rPh sb="136" eb="137">
      <t>キ</t>
    </rPh>
    <phoneticPr fontId="2"/>
  </si>
  <si>
    <t>適合していない（代替措置・将来の改善計画）</t>
  </si>
  <si>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</si>
  <si>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</si>
  <si>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</si>
  <si>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</si>
  <si>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</si>
  <si>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</si>
  <si>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空室がある場合
１泊食事付5,000円（税込）</t>
    <rPh sb="0" eb="2">
      <t>クウシツ</t>
    </rPh>
    <rPh sb="5" eb="7">
      <t>バアイ</t>
    </rPh>
    <rPh sb="9" eb="10">
      <t>ハク</t>
    </rPh>
    <rPh sb="10" eb="12">
      <t>ショクジ</t>
    </rPh>
    <rPh sb="12" eb="13">
      <t>ツ</t>
    </rPh>
    <rPh sb="18" eb="19">
      <t>エン</t>
    </rPh>
    <rPh sb="20" eb="22">
      <t>ゼイコミ</t>
    </rPh>
    <phoneticPr fontId="2"/>
  </si>
  <si>
    <t>（医療連携の内容）※治療費は自己負担</t>
    <rPh sb="1" eb="3">
      <t>イリョウ</t>
    </rPh>
    <rPh sb="3" eb="5">
      <t>レンケイ</t>
    </rPh>
    <rPh sb="6" eb="8">
      <t>ナイヨウ</t>
    </rPh>
    <phoneticPr fontId="2"/>
  </si>
  <si>
    <t>特定施設入居者生活介護
介護保険事業者番号</t>
    <rPh sb="12" eb="14">
      <t>カイゴ</t>
    </rPh>
    <rPh sb="14" eb="16">
      <t>ホケン</t>
    </rPh>
    <rPh sb="16" eb="18">
      <t>ジギョウ</t>
    </rPh>
    <rPh sb="18" eb="19">
      <t>シャ</t>
    </rPh>
    <rPh sb="19" eb="21">
      <t>バンゴウ</t>
    </rPh>
    <phoneticPr fontId="2"/>
  </si>
  <si>
    <t>介護付（一般型特定施設入居者生活介護を提供する場合）</t>
  </si>
  <si>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</si>
  <si>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</si>
  <si>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</si>
  <si>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地域における高齢者向けの住まいとしての役割を果たしていく。</t>
    <rPh sb="0" eb="2">
      <t>チイキ</t>
    </rPh>
    <rPh sb="6" eb="9">
      <t>コウレイシャ</t>
    </rPh>
    <rPh sb="9" eb="10">
      <t>ム</t>
    </rPh>
    <rPh sb="12" eb="13">
      <t>ス</t>
    </rPh>
    <rPh sb="19" eb="21">
      <t>ヤクワリ</t>
    </rPh>
    <rPh sb="22" eb="23">
      <t>ハ</t>
    </rPh>
    <phoneticPr fontId="2"/>
  </si>
  <si>
    <t>その他運営に関する重要事項</t>
    <phoneticPr fontId="2"/>
  </si>
  <si>
    <t>常勤換算人数</t>
    <rPh sb="0" eb="2">
      <t>ジョウキン</t>
    </rPh>
    <rPh sb="2" eb="4">
      <t>カンサン</t>
    </rPh>
    <rPh sb="4" eb="6">
      <t>ニンズウ</t>
    </rPh>
    <phoneticPr fontId="2"/>
  </si>
  <si>
    <t>時間</t>
    <rPh sb="0" eb="2">
      <t>ジカン</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</si>
  <si>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</si>
  <si>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</si>
  <si>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</si>
  <si>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</si>
  <si>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</si>
  <si>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計画作成担当者１名</t>
    <rPh sb="8" eb="9">
      <t>メイ</t>
    </rPh>
    <phoneticPr fontId="2"/>
  </si>
  <si>
    <t>生活相談員１名</t>
    <rPh sb="6" eb="7">
      <t>メイ</t>
    </rPh>
    <phoneticPr fontId="2"/>
  </si>
  <si>
    <t>入居者及び家族等へ契約前、契約時に、不適合事項及び代替措置等について説明している。</t>
    <rPh sb="0" eb="3">
      <t>ニュウキョシャ</t>
    </rPh>
    <rPh sb="3" eb="4">
      <t>オヨ</t>
    </rPh>
    <rPh sb="5" eb="7">
      <t>カゾク</t>
    </rPh>
    <rPh sb="7" eb="8">
      <t>トウ</t>
    </rPh>
    <rPh sb="9" eb="11">
      <t>ケイヤク</t>
    </rPh>
    <rPh sb="11" eb="12">
      <t>マエ</t>
    </rPh>
    <rPh sb="13" eb="15">
      <t>ケイヤク</t>
    </rPh>
    <rPh sb="15" eb="16">
      <t>ジ</t>
    </rPh>
    <rPh sb="18" eb="21">
      <t>フテキゴウ</t>
    </rPh>
    <rPh sb="21" eb="23">
      <t>ジコウ</t>
    </rPh>
    <rPh sb="23" eb="24">
      <t>オヨ</t>
    </rPh>
    <rPh sb="25" eb="27">
      <t>ダイタイ</t>
    </rPh>
    <rPh sb="27" eb="29">
      <t>ソチ</t>
    </rPh>
    <rPh sb="29" eb="30">
      <t>トウ</t>
    </rPh>
    <rPh sb="34" eb="36">
      <t>セツメイ</t>
    </rPh>
    <phoneticPr fontId="2"/>
  </si>
  <si>
    <t>20年8月6日</t>
    <rPh sb="2" eb="3">
      <t>ネン</t>
    </rPh>
    <rPh sb="4" eb="5">
      <t>ガツ</t>
    </rPh>
    <rPh sb="6" eb="7">
      <t>ヒ</t>
    </rPh>
    <phoneticPr fontId="2"/>
  </si>
  <si>
    <t>26年5月1日</t>
    <rPh sb="2" eb="3">
      <t>ネン</t>
    </rPh>
    <rPh sb="4" eb="5">
      <t>ガツ</t>
    </rPh>
    <rPh sb="6" eb="7">
      <t>ヒ</t>
    </rPh>
    <phoneticPr fontId="2"/>
  </si>
  <si>
    <t>20年4月1日</t>
    <rPh sb="2" eb="3">
      <t>ネン</t>
    </rPh>
    <rPh sb="4" eb="5">
      <t>ガツ</t>
    </rPh>
    <rPh sb="6" eb="7">
      <t>ヒ</t>
    </rPh>
    <phoneticPr fontId="2"/>
  </si>
  <si>
    <t>40年3月31日</t>
    <rPh sb="2" eb="3">
      <t>ネン</t>
    </rPh>
    <rPh sb="4" eb="5">
      <t>ガツ</t>
    </rPh>
    <rPh sb="7" eb="8">
      <t>ヒ</t>
    </rPh>
    <phoneticPr fontId="2"/>
  </si>
  <si>
    <t>20年2月1日</t>
    <rPh sb="2" eb="3">
      <t>ネン</t>
    </rPh>
    <rPh sb="4" eb="5">
      <t>ガツ</t>
    </rPh>
    <rPh sb="6" eb="7">
      <t>ヒ</t>
    </rPh>
    <phoneticPr fontId="2"/>
  </si>
  <si>
    <t>〒574-0028</t>
    <phoneticPr fontId="2"/>
  </si>
  <si>
    <t>大阪府大東市幸町8-8</t>
    <rPh sb="0" eb="3">
      <t>オオサカフ</t>
    </rPh>
    <rPh sb="3" eb="5">
      <t>ダイトウ</t>
    </rPh>
    <rPh sb="5" eb="6">
      <t>シ</t>
    </rPh>
    <rPh sb="6" eb="8">
      <t>サイワイマチ</t>
    </rPh>
    <phoneticPr fontId="2"/>
  </si>
  <si>
    <t>大阪府大東市谷川1丁目1-1</t>
    <rPh sb="0" eb="3">
      <t>オオサカフ</t>
    </rPh>
    <rPh sb="3" eb="5">
      <t>ダイトウ</t>
    </rPh>
    <rPh sb="5" eb="6">
      <t>シ</t>
    </rPh>
    <rPh sb="6" eb="8">
      <t>タニガワ</t>
    </rPh>
    <rPh sb="9" eb="11">
      <t>チョウメ</t>
    </rPh>
    <phoneticPr fontId="2"/>
  </si>
  <si>
    <t>もず病院（ホームから0.65km）</t>
    <rPh sb="2" eb="4">
      <t>ビョウイン</t>
    </rPh>
    <phoneticPr fontId="2"/>
  </si>
  <si>
    <t>大阪府大東市三住町1-25</t>
    <rPh sb="3" eb="6">
      <t>ダイトウシ</t>
    </rPh>
    <rPh sb="6" eb="7">
      <t>サン</t>
    </rPh>
    <rPh sb="7" eb="8">
      <t>ス</t>
    </rPh>
    <rPh sb="8" eb="9">
      <t>マチ</t>
    </rPh>
    <phoneticPr fontId="2"/>
  </si>
  <si>
    <t>大阪府大東市中垣内4丁目1</t>
    <rPh sb="0" eb="3">
      <t>オオサカフ</t>
    </rPh>
    <rPh sb="3" eb="5">
      <t>ダイトウ</t>
    </rPh>
    <rPh sb="5" eb="6">
      <t>シ</t>
    </rPh>
    <rPh sb="6" eb="9">
      <t>ナカガイチ</t>
    </rPh>
    <rPh sb="10" eb="12">
      <t>チョウメ</t>
    </rPh>
    <phoneticPr fontId="2"/>
  </si>
  <si>
    <t>共用トイレ</t>
    <rPh sb="0" eb="2">
      <t>キョウヨウ</t>
    </rPh>
    <phoneticPr fontId="2"/>
  </si>
  <si>
    <t>うめ歯科医院（ホームから1.41km）</t>
    <rPh sb="2" eb="4">
      <t>シカ</t>
    </rPh>
    <rPh sb="4" eb="6">
      <t>イイン</t>
    </rPh>
    <phoneticPr fontId="2"/>
  </si>
  <si>
    <t>管理費</t>
  </si>
  <si>
    <t>いちょう病院（ホームから0.47km）</t>
    <rPh sb="4" eb="6">
      <t>ビョウイン</t>
    </rPh>
    <phoneticPr fontId="2"/>
  </si>
  <si>
    <t>（要介護3）26,000円</t>
    <rPh sb="1" eb="4">
      <t>ヨウカイゴ</t>
    </rPh>
    <rPh sb="12" eb="13">
      <t>エン</t>
    </rPh>
    <phoneticPr fontId="2"/>
  </si>
  <si>
    <t>厨房維持費、及び１日３食を提供するための費用</t>
    <rPh sb="0" eb="2">
      <t>チュウボウ</t>
    </rPh>
    <rPh sb="2" eb="5">
      <t>イジヒ</t>
    </rPh>
    <rPh sb="6" eb="7">
      <t>オヨ</t>
    </rPh>
    <rPh sb="9" eb="10">
      <t>ニチ</t>
    </rPh>
    <rPh sb="11" eb="12">
      <t>ショク</t>
    </rPh>
    <rPh sb="13" eb="15">
      <t>テイキョウ</t>
    </rPh>
    <rPh sb="20" eb="22">
      <t>ヒヨウ</t>
    </rPh>
    <phoneticPr fontId="2"/>
  </si>
  <si>
    <t>うち男女別の対応が可能なトイレ</t>
    <phoneticPr fontId="2"/>
  </si>
  <si>
    <t>床面積</t>
    <rPh sb="0" eb="3">
      <t>ユカメンセキ</t>
    </rPh>
    <phoneticPr fontId="2"/>
  </si>
  <si>
    <t>9：00～17：00</t>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</si>
  <si>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</si>
  <si>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</si>
  <si>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</si>
  <si>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</si>
  <si>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12年2月2日</t>
    <rPh sb="2" eb="3">
      <t>ネン</t>
    </rPh>
    <rPh sb="4" eb="5">
      <t>ガツ</t>
    </rPh>
    <rPh sb="6" eb="7">
      <t>ヒ</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</si>
  <si>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</si>
  <si>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施設の利用に当たっての留意事項</t>
    <phoneticPr fontId="2"/>
  </si>
  <si>
    <t>（入居者代理人）</t>
    <rPh sb="1" eb="4">
      <t>ニュウキョシャ</t>
    </rPh>
    <rPh sb="4" eb="7">
      <t>ダイリニン</t>
    </rPh>
    <phoneticPr fontId="2"/>
  </si>
  <si>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rPh sb="35" eb="36">
      <t>ジ</t>
    </rPh>
    <rPh sb="55" eb="57">
      <t>コエカ</t>
    </rPh>
    <rPh sb="77" eb="79">
      <t>ニッチュウ</t>
    </rPh>
    <rPh sb="90" eb="92">
      <t>ソウダン</t>
    </rPh>
    <rPh sb="92" eb="94">
      <t>ナイヨウ</t>
    </rPh>
    <rPh sb="99" eb="101">
      <t>バアイ</t>
    </rPh>
    <rPh sb="106" eb="107">
      <t>トウ</t>
    </rPh>
    <phoneticPr fontId="2"/>
  </si>
  <si>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rPh sb="110" eb="111">
      <t>タ</t>
    </rPh>
    <rPh sb="127" eb="129">
      <t>シセツ</t>
    </rPh>
    <phoneticPr fontId="2"/>
  </si>
  <si>
    <t>年２回健康診断の機会付与</t>
    <rPh sb="0" eb="1">
      <t>ネン</t>
    </rPh>
    <rPh sb="2" eb="3">
      <t>カイ</t>
    </rPh>
    <rPh sb="3" eb="5">
      <t>ケンコウ</t>
    </rPh>
    <rPh sb="5" eb="7">
      <t>シンダン</t>
    </rPh>
    <rPh sb="8" eb="10">
      <t>キカイ</t>
    </rPh>
    <rPh sb="10" eb="12">
      <t>フヨ</t>
    </rPh>
    <phoneticPr fontId="2"/>
  </si>
  <si>
    <t>17.5
（内、自立者対応1名）</t>
    <rPh sb="6" eb="7">
      <t>ウチ</t>
    </rPh>
    <rPh sb="8" eb="10">
      <t>ジリツ</t>
    </rPh>
    <rPh sb="10" eb="11">
      <t>シャ</t>
    </rPh>
    <rPh sb="11" eb="13">
      <t>タイオウ</t>
    </rPh>
    <rPh sb="14" eb="15">
      <t>メイ</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</si>
  <si>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</si>
  <si>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</si>
  <si>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</si>
  <si>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</si>
  <si>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</si>
  <si>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</si>
  <si>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rPh sb="1" eb="3">
      <t>ギャクタイ</t>
    </rPh>
    <rPh sb="3" eb="5">
      <t>ボウシ</t>
    </rPh>
    <rPh sb="6" eb="7">
      <t>カン</t>
    </rPh>
    <rPh sb="9" eb="12">
      <t>セキニンシャ</t>
    </rPh>
    <rPh sb="14" eb="17">
      <t>カンリシャ</t>
    </rPh>
    <rPh sb="49" eb="52">
      <t>ニュウキョシャ</t>
    </rPh>
    <rPh sb="52" eb="53">
      <t>オヨ</t>
    </rPh>
    <rPh sb="54" eb="56">
      <t>カゾク</t>
    </rPh>
    <rPh sb="56" eb="57">
      <t>トウ</t>
    </rPh>
    <rPh sb="58" eb="60">
      <t>クジョウ</t>
    </rPh>
    <rPh sb="60" eb="62">
      <t>カイケツ</t>
    </rPh>
    <rPh sb="62" eb="64">
      <t>タイセイ</t>
    </rPh>
    <rPh sb="65" eb="67">
      <t>セイビ</t>
    </rPh>
    <rPh sb="74" eb="76">
      <t>ショクイン</t>
    </rPh>
    <rPh sb="76" eb="78">
      <t>カイギ</t>
    </rPh>
    <rPh sb="80" eb="83">
      <t>テイキテキ</t>
    </rPh>
    <rPh sb="84" eb="86">
      <t>ギャクタイ</t>
    </rPh>
    <rPh sb="86" eb="88">
      <t>ボウシ</t>
    </rPh>
    <rPh sb="92" eb="94">
      <t>ケイハツ</t>
    </rPh>
    <rPh sb="95" eb="97">
      <t>シュウチ</t>
    </rPh>
    <rPh sb="97" eb="98">
      <t>トウ</t>
    </rPh>
    <rPh sb="99" eb="100">
      <t>オコナ</t>
    </rPh>
    <phoneticPr fontId="2"/>
  </si>
  <si>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rPh sb="38" eb="40">
      <t>キンキュウ</t>
    </rPh>
    <rPh sb="43" eb="44">
      <t>エ</t>
    </rPh>
    <rPh sb="45" eb="47">
      <t>シンタイ</t>
    </rPh>
    <rPh sb="47" eb="49">
      <t>コウソク</t>
    </rPh>
    <rPh sb="50" eb="51">
      <t>オコナ</t>
    </rPh>
    <rPh sb="52" eb="54">
      <t>バアイ</t>
    </rPh>
    <rPh sb="70" eb="72">
      <t>ホウホウ</t>
    </rPh>
    <rPh sb="73" eb="75">
      <t>キカン</t>
    </rPh>
    <rPh sb="84" eb="85">
      <t>サダ</t>
    </rPh>
    <rPh sb="91" eb="92">
      <t>フク</t>
    </rPh>
    <rPh sb="93" eb="96">
      <t>ニュウキョシャ</t>
    </rPh>
    <rPh sb="97" eb="99">
      <t>ジョウキョウ</t>
    </rPh>
    <rPh sb="100" eb="101">
      <t>オコナ</t>
    </rPh>
    <rPh sb="102" eb="104">
      <t>リユウ</t>
    </rPh>
    <rPh sb="115" eb="116">
      <t>トウ</t>
    </rPh>
    <rPh sb="120" eb="121">
      <t>オコナ</t>
    </rPh>
    <rPh sb="142" eb="143">
      <t>オオム</t>
    </rPh>
    <rPh sb="148" eb="149">
      <t>オコナ</t>
    </rPh>
    <rPh sb="154" eb="156">
      <t>ケイカ</t>
    </rPh>
    <rPh sb="156" eb="158">
      <t>カンサツ</t>
    </rPh>
    <rPh sb="158" eb="159">
      <t>オヨ</t>
    </rPh>
    <rPh sb="160" eb="162">
      <t>キロク</t>
    </rPh>
    <rPh sb="169" eb="171">
      <t>シュウカン</t>
    </rPh>
    <rPh sb="173" eb="174">
      <t>カイ</t>
    </rPh>
    <rPh sb="174" eb="176">
      <t>イジョウ</t>
    </rPh>
    <rPh sb="186" eb="188">
      <t>カイサイ</t>
    </rPh>
    <rPh sb="190" eb="193">
      <t>ニュウキョシャ</t>
    </rPh>
    <rPh sb="197" eb="199">
      <t>シンタイ</t>
    </rPh>
    <rPh sb="199" eb="201">
      <t>コウソク</t>
    </rPh>
    <rPh sb="201" eb="202">
      <t>トウ</t>
    </rPh>
    <rPh sb="203" eb="205">
      <t>ハイシ</t>
    </rPh>
    <rPh sb="205" eb="206">
      <t>オヨ</t>
    </rPh>
    <rPh sb="207" eb="209">
      <t>カイゼン</t>
    </rPh>
    <rPh sb="209" eb="211">
      <t>トリクミ</t>
    </rPh>
    <rPh sb="211" eb="212">
      <t>トウ</t>
    </rPh>
    <rPh sb="216" eb="218">
      <t>ケントウ</t>
    </rPh>
    <rPh sb="229" eb="231">
      <t>イジョウ</t>
    </rPh>
    <rPh sb="242" eb="244">
      <t>カイサイ</t>
    </rPh>
    <phoneticPr fontId="2"/>
  </si>
  <si>
    <t>介護支援専門員</t>
  </si>
  <si>
    <t>特定施設サービス計画及び介護予防特定施設サービス計画等の作成</t>
    <phoneticPr fontId="2"/>
  </si>
  <si>
    <t>室数</t>
    <rPh sb="0" eb="1">
      <t>シツ</t>
    </rPh>
    <rPh sb="1" eb="2">
      <t>スウ</t>
    </rPh>
    <phoneticPr fontId="2"/>
  </si>
  <si>
    <t>電話番号　/　ＦＡＸ</t>
    <rPh sb="0" eb="2">
      <t>デンワ</t>
    </rPh>
    <rPh sb="2" eb="4">
      <t>バンゴウ</t>
    </rPh>
    <phoneticPr fontId="2"/>
  </si>
  <si>
    <t>サービス向上のため、職員に対し、初任者、人権、身体拘束、虐待、感染症、食中毒、事故対応、認知症ケア、介護技術等の研修を実施している。</t>
    <rPh sb="4" eb="6">
      <t>コウジョウ</t>
    </rPh>
    <rPh sb="16" eb="19">
      <t>ショニンシャ</t>
    </rPh>
    <rPh sb="20" eb="22">
      <t>ジンケン</t>
    </rPh>
    <rPh sb="23" eb="25">
      <t>シンタイ</t>
    </rPh>
    <rPh sb="25" eb="27">
      <t>コウソク</t>
    </rPh>
    <rPh sb="28" eb="30">
      <t>ギャクタイ</t>
    </rPh>
    <rPh sb="31" eb="34">
      <t>カンセンショウ</t>
    </rPh>
    <rPh sb="35" eb="38">
      <t>ショクチュウドク</t>
    </rPh>
    <rPh sb="39" eb="41">
      <t>ジコ</t>
    </rPh>
    <rPh sb="41" eb="43">
      <t>タイオウ</t>
    </rPh>
    <rPh sb="44" eb="47">
      <t>ニンチショウ</t>
    </rPh>
    <rPh sb="50" eb="52">
      <t>カイゴ</t>
    </rPh>
    <rPh sb="52" eb="54">
      <t>ギジュツ</t>
    </rPh>
    <rPh sb="54" eb="55">
      <t>トウ</t>
    </rPh>
    <rPh sb="56" eb="58">
      <t>ケンシュウ</t>
    </rPh>
    <rPh sb="59" eb="61">
      <t>ジッシ</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</si>
  <si>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</si>
  <si>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rPh sb="1" eb="4">
      <t>ニュウキョシャ</t>
    </rPh>
    <rPh sb="138" eb="141">
      <t>ジギョウシャ</t>
    </rPh>
    <rPh sb="141" eb="142">
      <t>オヨ</t>
    </rPh>
    <rPh sb="143" eb="145">
      <t>ショクイン</t>
    </rPh>
    <rPh sb="151" eb="153">
      <t>テイキョウ</t>
    </rPh>
    <rPh sb="159" eb="160">
      <t>シ</t>
    </rPh>
    <rPh sb="163" eb="166">
      <t>ニュウキョシャ</t>
    </rPh>
    <rPh sb="166" eb="167">
      <t>オヨ</t>
    </rPh>
    <rPh sb="168" eb="170">
      <t>カゾク</t>
    </rPh>
    <rPh sb="170" eb="171">
      <t>トウ</t>
    </rPh>
    <rPh sb="172" eb="174">
      <t>ヒミツ</t>
    </rPh>
    <rPh sb="175" eb="177">
      <t>セイトウ</t>
    </rPh>
    <rPh sb="178" eb="180">
      <t>リユウ</t>
    </rPh>
    <rPh sb="183" eb="184">
      <t>ダイ</t>
    </rPh>
    <rPh sb="184" eb="186">
      <t>サンシャ</t>
    </rPh>
    <rPh sb="187" eb="188">
      <t>モ</t>
    </rPh>
    <rPh sb="201" eb="203">
      <t>テイキョウ</t>
    </rPh>
    <rPh sb="203" eb="205">
      <t>ケイヤク</t>
    </rPh>
    <rPh sb="205" eb="207">
      <t>カンリョウ</t>
    </rPh>
    <rPh sb="207" eb="208">
      <t>ゴ</t>
    </rPh>
    <rPh sb="214" eb="216">
      <t>ジョウキ</t>
    </rPh>
    <rPh sb="217" eb="219">
      <t>ヒミツ</t>
    </rPh>
    <rPh sb="220" eb="222">
      <t>ホジ</t>
    </rPh>
    <rPh sb="227" eb="230">
      <t>ジギョウシャ</t>
    </rPh>
    <rPh sb="232" eb="234">
      <t>ショクイン</t>
    </rPh>
    <rPh sb="235" eb="237">
      <t>タイショク</t>
    </rPh>
    <rPh sb="237" eb="238">
      <t>ゴ</t>
    </rPh>
    <rPh sb="239" eb="241">
      <t>ジョウキ</t>
    </rPh>
    <rPh sb="242" eb="244">
      <t>ヒミツ</t>
    </rPh>
    <rPh sb="245" eb="247">
      <t>ホジ</t>
    </rPh>
    <rPh sb="249" eb="251">
      <t>コヨウ</t>
    </rPh>
    <rPh sb="251" eb="253">
      <t>ケイヤク</t>
    </rPh>
    <phoneticPr fontId="2"/>
  </si>
  <si>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2"/>
  </si>
  <si>
    <t>1級地</t>
    <rPh sb="1" eb="2">
      <t>キュウ</t>
    </rPh>
    <rPh sb="2" eb="3">
      <t>チ</t>
    </rPh>
    <phoneticPr fontId="2"/>
  </si>
  <si>
    <t>当施設の地域区分単価</t>
    <rPh sb="0" eb="1">
      <t>トウ</t>
    </rPh>
    <rPh sb="1" eb="3">
      <t>シセツ</t>
    </rPh>
    <rPh sb="4" eb="6">
      <t>チイキ</t>
    </rPh>
    <rPh sb="6" eb="8">
      <t>クブン</t>
    </rPh>
    <rPh sb="8" eb="10">
      <t>タンカ</t>
    </rPh>
    <phoneticPr fontId="2"/>
  </si>
  <si>
    <t>2級地</t>
    <rPh sb="1" eb="2">
      <t>キュウ</t>
    </rPh>
    <rPh sb="2" eb="3">
      <t>チ</t>
    </rPh>
    <phoneticPr fontId="2"/>
  </si>
  <si>
    <t>3級地</t>
    <rPh sb="1" eb="2">
      <t>キュウ</t>
    </rPh>
    <rPh sb="2" eb="3">
      <t>チ</t>
    </rPh>
    <phoneticPr fontId="2"/>
  </si>
  <si>
    <t>基本費用</t>
    <rPh sb="0" eb="2">
      <t>キホン</t>
    </rPh>
    <rPh sb="2" eb="4">
      <t>ヒヨウ</t>
    </rPh>
    <phoneticPr fontId="2"/>
  </si>
  <si>
    <t>30</t>
    <phoneticPr fontId="2"/>
  </si>
  <si>
    <t>4級地</t>
    <rPh sb="1" eb="2">
      <t>キュウ</t>
    </rPh>
    <rPh sb="2" eb="3">
      <t>チ</t>
    </rPh>
    <phoneticPr fontId="2"/>
  </si>
  <si>
    <t>単位数</t>
    <rPh sb="0" eb="3">
      <t>タンイスウ</t>
    </rPh>
    <phoneticPr fontId="2"/>
  </si>
  <si>
    <t>利用料</t>
    <rPh sb="0" eb="3">
      <t>リヨウリョウ</t>
    </rPh>
    <phoneticPr fontId="2"/>
  </si>
  <si>
    <t>利用者負担額</t>
    <rPh sb="0" eb="3">
      <t>リヨウシャ</t>
    </rPh>
    <rPh sb="3" eb="5">
      <t>フタン</t>
    </rPh>
    <rPh sb="5" eb="6">
      <t>ガク</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</si>
  <si>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</si>
  <si>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</si>
  <si>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</si>
  <si>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個別機能</t>
    <rPh sb="0" eb="2">
      <t>コベツ</t>
    </rPh>
    <rPh sb="2" eb="4">
      <t>キノウ</t>
    </rPh>
    <phoneticPr fontId="2"/>
  </si>
  <si>
    <t>夜間</t>
    <rPh sb="0" eb="2">
      <t>ヤカン</t>
    </rPh>
    <phoneticPr fontId="2"/>
  </si>
  <si>
    <t>加算費用</t>
    <rPh sb="0" eb="2">
      <t>カサン</t>
    </rPh>
    <rPh sb="2" eb="4">
      <t>ヒヨウ</t>
    </rPh>
    <phoneticPr fontId="2"/>
  </si>
  <si>
    <t>看取り１</t>
    <rPh sb="0" eb="2">
      <t>ミト</t>
    </rPh>
    <phoneticPr fontId="2"/>
  </si>
  <si>
    <t>認知症</t>
    <rPh sb="0" eb="3">
      <t>ニンチショウ</t>
    </rPh>
    <phoneticPr fontId="2"/>
  </si>
  <si>
    <t>サ提強化</t>
    <rPh sb="1" eb="2">
      <t>ツツミ</t>
    </rPh>
    <rPh sb="2" eb="4">
      <t>キョウカ</t>
    </rPh>
    <phoneticPr fontId="2"/>
  </si>
  <si>
    <t>（加算の概要）　</t>
    <rPh sb="1" eb="3">
      <t>カサン</t>
    </rPh>
    <rPh sb="4" eb="6">
      <t>ガイヨウ</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</si>
  <si>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</si>
  <si>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</si>
  <si>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</si>
  <si>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</si>
  <si>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r>
      <t>特定施設入居者生活介護</t>
    </r>
    <r>
      <rPr>
        <sz val="9"/>
        <rFont val="ＭＳ 明朝"/>
        <family val="1"/>
        <charset val="128"/>
      </rPr>
      <t>※</t>
    </r>
    <r>
      <rPr>
        <sz val="11"/>
        <rFont val="ＭＳ 明朝"/>
        <family val="1"/>
        <charset val="128"/>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2"/>
  </si>
  <si>
    <r>
      <t>特定施設入居者生活介護</t>
    </r>
    <r>
      <rPr>
        <sz val="9"/>
        <rFont val="ＭＳ 明朝"/>
        <family val="1"/>
        <charset val="128"/>
      </rPr>
      <t>※</t>
    </r>
    <r>
      <rPr>
        <sz val="11"/>
        <rFont val="ＭＳ 明朝"/>
        <family val="1"/>
        <charset val="128"/>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</si>
  <si>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</si>
  <si>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</si>
  <si>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（介護サービスの内容）</t>
    <rPh sb="1" eb="3">
      <t>カイゴ</t>
    </rPh>
    <phoneticPr fontId="2"/>
  </si>
  <si>
    <t>（特定施設入居者生活介護の指定）</t>
    <phoneticPr fontId="2"/>
  </si>
  <si>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2"/>
  </si>
  <si>
    <t>特定施設入居者生活介護※の費用</t>
    <rPh sb="0" eb="2">
      <t>トクテイ</t>
    </rPh>
    <rPh sb="2" eb="4">
      <t>シセツ</t>
    </rPh>
    <rPh sb="4" eb="7">
      <t>ニュウキョシャ</t>
    </rPh>
    <rPh sb="7" eb="9">
      <t>セイカツ</t>
    </rPh>
    <rPh sb="9" eb="11">
      <t>カイゴ</t>
    </rPh>
    <rPh sb="13" eb="15">
      <t>ヒヨウ</t>
    </rPh>
    <phoneticPr fontId="2"/>
  </si>
  <si>
    <t>介護保険外</t>
    <rPh sb="0" eb="2">
      <t>カイゴ</t>
    </rPh>
    <rPh sb="2" eb="4">
      <t>ホケン</t>
    </rPh>
    <rPh sb="4" eb="5">
      <t>ガイ</t>
    </rPh>
    <phoneticPr fontId="2"/>
  </si>
  <si>
    <t>・夜間看護体制加算【要支援は除く】</t>
    <rPh sb="1" eb="3">
      <t>ヤカン</t>
    </rPh>
    <rPh sb="3" eb="5">
      <t>カンゴ</t>
    </rPh>
    <rPh sb="5" eb="7">
      <t>タイセイ</t>
    </rPh>
    <rPh sb="7" eb="9">
      <t>カサン</t>
    </rPh>
    <rPh sb="10" eb="13">
      <t>ヨウシエン</t>
    </rPh>
    <rPh sb="14" eb="15">
      <t>ノゾ</t>
    </rPh>
    <phoneticPr fontId="2"/>
  </si>
  <si>
    <t>・医療機関連携加算【短期利用（地域密着含む）は除く】</t>
    <rPh sb="1" eb="3">
      <t>イリョウ</t>
    </rPh>
    <rPh sb="3" eb="5">
      <t>キカン</t>
    </rPh>
    <rPh sb="5" eb="7">
      <t>レンケイ</t>
    </rPh>
    <rPh sb="7" eb="9">
      <t>カサン</t>
    </rPh>
    <phoneticPr fontId="2"/>
  </si>
  <si>
    <t>・認知症専門ケア加算（Ⅰ）【短期利用（地域密着含む）は除く】</t>
    <rPh sb="1" eb="4">
      <t>ニンチショウ</t>
    </rPh>
    <rPh sb="4" eb="6">
      <t>センモン</t>
    </rPh>
    <rPh sb="8" eb="10">
      <t>カサン</t>
    </rPh>
    <phoneticPr fontId="2"/>
  </si>
  <si>
    <t>・認知症専門ケア加算（Ⅱ）【短期利用（地域密着含む）は除く】</t>
    <rPh sb="1" eb="4">
      <t>ニンチショウ</t>
    </rPh>
    <rPh sb="4" eb="6">
      <t>センモン</t>
    </rPh>
    <rPh sb="8" eb="10">
      <t>カサン</t>
    </rPh>
    <phoneticPr fontId="2"/>
  </si>
  <si>
    <t>（短期利用特定施設入居者生活介護の概要：以下の要件全てに該当すること）【要支援は除く】</t>
    <rPh sb="1" eb="3">
      <t>タンキ</t>
    </rPh>
    <rPh sb="3" eb="5">
      <t>リヨウ</t>
    </rPh>
    <rPh sb="5" eb="7">
      <t>トクテイ</t>
    </rPh>
    <rPh sb="7" eb="9">
      <t>シセツ</t>
    </rPh>
    <rPh sb="9" eb="12">
      <t>ニュウキョシャ</t>
    </rPh>
    <rPh sb="12" eb="14">
      <t>セイカツ</t>
    </rPh>
    <rPh sb="14" eb="16">
      <t>カイゴ</t>
    </rPh>
    <rPh sb="17" eb="19">
      <t>ガイヨウ</t>
    </rPh>
    <rPh sb="20" eb="22">
      <t>イカ</t>
    </rPh>
    <rPh sb="23" eb="25">
      <t>ヨウケン</t>
    </rPh>
    <rPh sb="25" eb="26">
      <t>スベ</t>
    </rPh>
    <rPh sb="28" eb="30">
      <t>ガイトウ</t>
    </rPh>
    <rPh sb="36" eb="39">
      <t>ヨウシエン</t>
    </rPh>
    <rPh sb="40" eb="41">
      <t>ノゾ</t>
    </rPh>
    <phoneticPr fontId="2"/>
  </si>
  <si>
    <t>（ふりがな）</t>
  </si>
  <si>
    <t>賠償すべき事故が発生したときの対応</t>
    <rPh sb="0" eb="2">
      <t>バイショウ</t>
    </rPh>
    <rPh sb="5" eb="7">
      <t>ジコ</t>
    </rPh>
    <rPh sb="8" eb="10">
      <t>ハッセイ</t>
    </rPh>
    <rPh sb="15" eb="17">
      <t>タイオウ</t>
    </rPh>
    <phoneticPr fontId="2"/>
  </si>
  <si>
    <t>介護保険外費用</t>
    <rPh sb="0" eb="2">
      <t>カイゴ</t>
    </rPh>
    <rPh sb="2" eb="4">
      <t>ホケン</t>
    </rPh>
    <rPh sb="4" eb="5">
      <t>ガイ</t>
    </rPh>
    <rPh sb="5" eb="7">
      <t>ヒヨウ</t>
    </rPh>
    <phoneticPr fontId="2"/>
  </si>
  <si>
    <t>要支援1</t>
  </si>
  <si>
    <t>要支援2</t>
  </si>
  <si>
    <t>要介護1</t>
  </si>
  <si>
    <t>要介護2</t>
  </si>
  <si>
    <t>要介護3</t>
  </si>
  <si>
    <t>要介護4</t>
  </si>
  <si>
    <t>要介護5</t>
  </si>
  <si>
    <t>夜間看護体制加算</t>
  </si>
  <si>
    <t>医療機関連携加算</t>
  </si>
  <si>
    <t>介護報酬</t>
  </si>
  <si>
    <t>要支援１</t>
  </si>
  <si>
    <t>要支援２</t>
  </si>
  <si>
    <t>要介護１</t>
  </si>
  <si>
    <t>要介護２</t>
  </si>
  <si>
    <t>要介護３</t>
  </si>
  <si>
    <t>要介護４</t>
  </si>
  <si>
    <t>要介護５</t>
  </si>
  <si>
    <t>自己負担</t>
  </si>
  <si>
    <t>（1割の場合）</t>
  </si>
  <si>
    <t>（2割の場合）</t>
  </si>
  <si>
    <t>なにわかぶしきがいしゃ</t>
    <phoneticPr fontId="2"/>
  </si>
  <si>
    <t>（入居一時金－初期償却率）×（契約終了日から想定居住期間満了日までの日数）÷（入居日の翌日から想定居住期間満了日までの日数）　</t>
    <rPh sb="1" eb="3">
      <t>ニュウキョ</t>
    </rPh>
    <rPh sb="3" eb="6">
      <t>イチジキン</t>
    </rPh>
    <rPh sb="7" eb="9">
      <t>ショキ</t>
    </rPh>
    <rPh sb="9" eb="11">
      <t>ショウキャク</t>
    </rPh>
    <rPh sb="11" eb="12">
      <t>リツ</t>
    </rPh>
    <rPh sb="15" eb="17">
      <t>ケイヤク</t>
    </rPh>
    <rPh sb="17" eb="20">
      <t>シュウリョウビ</t>
    </rPh>
    <rPh sb="22" eb="24">
      <t>ソウテイ</t>
    </rPh>
    <rPh sb="24" eb="26">
      <t>キョジュウ</t>
    </rPh>
    <rPh sb="26" eb="28">
      <t>キカン</t>
    </rPh>
    <rPh sb="28" eb="30">
      <t>マンリョウ</t>
    </rPh>
    <rPh sb="30" eb="31">
      <t>ヒ</t>
    </rPh>
    <rPh sb="34" eb="36">
      <t>ニッスウ</t>
    </rPh>
    <rPh sb="39" eb="42">
      <t>ニュウキョビ</t>
    </rPh>
    <rPh sb="43" eb="45">
      <t>ヨクジツ</t>
    </rPh>
    <rPh sb="47" eb="49">
      <t>ソウテイ</t>
    </rPh>
    <rPh sb="49" eb="51">
      <t>キョジュウ</t>
    </rPh>
    <rPh sb="51" eb="53">
      <t>キカン</t>
    </rPh>
    <rPh sb="53" eb="55">
      <t>マンリョウ</t>
    </rPh>
    <rPh sb="55" eb="56">
      <t>ヒ</t>
    </rPh>
    <rPh sb="59" eb="61">
      <t>ニッスウ</t>
    </rPh>
    <phoneticPr fontId="2"/>
  </si>
  <si>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</si>
  <si>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　　　　　別添４（介護報酬額の自己負担基準表）</t>
    <rPh sb="5" eb="7">
      <t>ベッテン</t>
    </rPh>
    <phoneticPr fontId="2"/>
  </si>
  <si>
    <t>　　　　　別添３（特定施設入居者生活介護等に関する利用料金表）</t>
    <rPh sb="5" eb="7">
      <t>ベッテン</t>
    </rPh>
    <rPh sb="20" eb="21">
      <t>トウ</t>
    </rPh>
    <rPh sb="29" eb="30">
      <t>ヒョウ</t>
    </rPh>
    <phoneticPr fontId="2"/>
  </si>
  <si>
    <t>２　重要事項説明書等を入力するにあたっての注意事項及び記入例の解説</t>
    <phoneticPr fontId="2"/>
  </si>
  <si>
    <t>建物の賃借料、設備備品費、借入利息等を基礎として、１室あたりの家賃を算定</t>
    <rPh sb="0" eb="2">
      <t>タテモノ</t>
    </rPh>
    <rPh sb="3" eb="5">
      <t>チンシャク</t>
    </rPh>
    <rPh sb="5" eb="6">
      <t>リョウ</t>
    </rPh>
    <rPh sb="7" eb="9">
      <t>セツビ</t>
    </rPh>
    <rPh sb="9" eb="11">
      <t>ビヒン</t>
    </rPh>
    <rPh sb="11" eb="12">
      <t>ヒ</t>
    </rPh>
    <rPh sb="13" eb="15">
      <t>カリイレ</t>
    </rPh>
    <rPh sb="15" eb="17">
      <t>リソク</t>
    </rPh>
    <rPh sb="17" eb="18">
      <t>トウ</t>
    </rPh>
    <rPh sb="19" eb="21">
      <t>キソ</t>
    </rPh>
    <rPh sb="26" eb="27">
      <t>シツ</t>
    </rPh>
    <rPh sb="31" eb="33">
      <t>ヤチン</t>
    </rPh>
    <rPh sb="34" eb="36">
      <t>サンテイ</t>
    </rPh>
    <phoneticPr fontId="2"/>
  </si>
  <si>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rPh sb="14" eb="16">
      <t>ハッセイ</t>
    </rPh>
    <rPh sb="18" eb="20">
      <t>バアイ</t>
    </rPh>
    <rPh sb="22" eb="25">
      <t>ニュウキョシャ</t>
    </rPh>
    <rPh sb="26" eb="28">
      <t>カゾク</t>
    </rPh>
    <rPh sb="28" eb="29">
      <t>トウ</t>
    </rPh>
    <rPh sb="29" eb="30">
      <t>オヨ</t>
    </rPh>
    <rPh sb="31" eb="33">
      <t>カンケイ</t>
    </rPh>
    <rPh sb="33" eb="35">
      <t>キカン</t>
    </rPh>
    <rPh sb="36" eb="38">
      <t>ジンソク</t>
    </rPh>
    <rPh sb="39" eb="41">
      <t>レンラク</t>
    </rPh>
    <rPh sb="42" eb="43">
      <t>オコナ</t>
    </rPh>
    <rPh sb="76" eb="77">
      <t>レイ</t>
    </rPh>
    <rPh sb="80" eb="82">
      <t>ビョウキ</t>
    </rPh>
    <rPh sb="83" eb="85">
      <t>ハツネツ</t>
    </rPh>
    <rPh sb="88" eb="91">
      <t>ドイジョウ</t>
    </rPh>
    <rPh sb="93" eb="95">
      <t>ジコ</t>
    </rPh>
    <rPh sb="96" eb="98">
      <t>コッセツ</t>
    </rPh>
    <rPh sb="99" eb="101">
      <t>ホウゴウ</t>
    </rPh>
    <rPh sb="101" eb="102">
      <t>トウ</t>
    </rPh>
    <rPh sb="104" eb="106">
      <t>ハッセイ</t>
    </rPh>
    <rPh sb="108" eb="110">
      <t>バアイ</t>
    </rPh>
    <rPh sb="132" eb="133">
      <t>オヨ</t>
    </rPh>
    <rPh sb="140" eb="142">
      <t>レンラク</t>
    </rPh>
    <rPh sb="147" eb="149">
      <t>カクニン</t>
    </rPh>
    <rPh sb="154" eb="156">
      <t>レンラク</t>
    </rPh>
    <rPh sb="157" eb="158">
      <t>ト</t>
    </rPh>
    <rPh sb="161" eb="163">
      <t>バアイ</t>
    </rPh>
    <rPh sb="164" eb="167">
      <t>レンラクサキ</t>
    </rPh>
    <rPh sb="167" eb="168">
      <t>オヨ</t>
    </rPh>
    <rPh sb="169" eb="171">
      <t>タイオウ</t>
    </rPh>
    <rPh sb="176" eb="178">
      <t>カクニン</t>
    </rPh>
    <rPh sb="183" eb="185">
      <t>カンケイ</t>
    </rPh>
    <rPh sb="185" eb="188">
      <t>ギョウセイチョウ</t>
    </rPh>
    <rPh sb="189" eb="191">
      <t>ホウコク</t>
    </rPh>
    <rPh sb="192" eb="194">
      <t>ヒツヨウ</t>
    </rPh>
    <rPh sb="195" eb="197">
      <t>ジコ</t>
    </rPh>
    <rPh sb="197" eb="199">
      <t>ホウコク</t>
    </rPh>
    <rPh sb="200" eb="201">
      <t>スミ</t>
    </rPh>
    <rPh sb="204" eb="206">
      <t>ホウコク</t>
    </rPh>
    <rPh sb="211" eb="213">
      <t>バイショウ</t>
    </rPh>
    <rPh sb="216" eb="218">
      <t>モンダイ</t>
    </rPh>
    <rPh sb="219" eb="221">
      <t>ハッセイ</t>
    </rPh>
    <rPh sb="223" eb="225">
      <t>バアイ</t>
    </rPh>
    <rPh sb="226" eb="227">
      <t>スミ</t>
    </rPh>
    <rPh sb="230" eb="232">
      <t>タイオウ</t>
    </rPh>
    <phoneticPr fontId="2"/>
  </si>
  <si>
    <t>虐待防止</t>
    <rPh sb="0" eb="2">
      <t>ギャクタイ</t>
    </rPh>
    <rPh sb="2" eb="4">
      <t>ボウシ</t>
    </rPh>
    <phoneticPr fontId="2"/>
  </si>
  <si>
    <t>身体的拘束</t>
    <rPh sb="0" eb="3">
      <t>シンタイテキ</t>
    </rPh>
    <rPh sb="3" eb="5">
      <t>コウソク</t>
    </rPh>
    <phoneticPr fontId="2"/>
  </si>
  <si>
    <t>個人情報の保護</t>
    <rPh sb="0" eb="2">
      <t>コジン</t>
    </rPh>
    <rPh sb="2" eb="4">
      <t>ジョウホウ</t>
    </rPh>
    <rPh sb="5" eb="7">
      <t>ホゴ</t>
    </rPh>
    <phoneticPr fontId="2"/>
  </si>
  <si>
    <t>人</t>
    <phoneticPr fontId="2"/>
  </si>
  <si>
    <t>１０年以上</t>
    <rPh sb="2" eb="5">
      <t>ネンイジョウ</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</si>
  <si>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</si>
  <si>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人　　／</t>
    <rPh sb="0" eb="1">
      <t>ニン</t>
    </rPh>
    <phoneticPr fontId="2"/>
  </si>
  <si>
    <t>人</t>
    <phoneticPr fontId="2"/>
  </si>
  <si>
    <t>06－6210－9711
06－6944－2675</t>
    <phoneticPr fontId="2"/>
  </si>
  <si>
    <t>／</t>
    <phoneticPr fontId="2"/>
  </si>
  <si>
    <t>06－6210－9712
06－6944－6670</t>
    <phoneticPr fontId="2"/>
  </si>
  <si>
    <t>9：00～18：00</t>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</si>
  <si>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</si>
  <si>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</si>
  <si>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</si>
  <si>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</si>
  <si>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</si>
  <si>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月額費に含む</t>
    <phoneticPr fontId="2"/>
  </si>
  <si>
    <t>排せつ介助・おむつ交換</t>
    <phoneticPr fontId="2"/>
  </si>
  <si>
    <t>月額費に含む</t>
    <rPh sb="0" eb="2">
      <t>ゲツガク</t>
    </rPh>
    <rPh sb="2" eb="3">
      <t>ヒ</t>
    </rPh>
    <rPh sb="4" eb="5">
      <t>フク</t>
    </rPh>
    <phoneticPr fontId="2"/>
  </si>
  <si>
    <t>おむつ代</t>
    <phoneticPr fontId="2"/>
  </si>
  <si>
    <t>入浴（一般浴） 介助・清拭</t>
    <phoneticPr fontId="2"/>
  </si>
  <si>
    <t>週2回までは月額費に含む</t>
    <rPh sb="8" eb="9">
      <t>ヒ</t>
    </rPh>
    <rPh sb="10" eb="11">
      <t>フク</t>
    </rPh>
    <phoneticPr fontId="2"/>
  </si>
  <si>
    <t>週3回以上の場合：1,500円/回　　　　　　　　</t>
    <rPh sb="0" eb="1">
      <t>シュウ</t>
    </rPh>
    <rPh sb="2" eb="3">
      <t>カイ</t>
    </rPh>
    <rPh sb="3" eb="5">
      <t>イジョウ</t>
    </rPh>
    <rPh sb="6" eb="8">
      <t>バアイ</t>
    </rPh>
    <phoneticPr fontId="2"/>
  </si>
  <si>
    <t>特浴介助</t>
    <phoneticPr fontId="2"/>
  </si>
  <si>
    <t xml:space="preserve">身辺介助（移動・着替え等） </t>
    <phoneticPr fontId="2"/>
  </si>
  <si>
    <t>機能訓練</t>
    <phoneticPr fontId="2"/>
  </si>
  <si>
    <t xml:space="preserve">通院介助 </t>
    <phoneticPr fontId="2"/>
  </si>
  <si>
    <t>週2回までは月額費に含む</t>
    <rPh sb="0" eb="1">
      <t>シュウ</t>
    </rPh>
    <rPh sb="2" eb="3">
      <t>カイ</t>
    </rPh>
    <rPh sb="6" eb="8">
      <t>ゲツガク</t>
    </rPh>
    <rPh sb="8" eb="9">
      <t>ヒ</t>
    </rPh>
    <rPh sb="10" eb="11">
      <t>フク</t>
    </rPh>
    <phoneticPr fontId="2"/>
  </si>
  <si>
    <t>週3回以上の場合：1,500円/回　　　　　　　　　</t>
    <phoneticPr fontId="2"/>
  </si>
  <si>
    <t>生活サービス</t>
    <phoneticPr fontId="2"/>
  </si>
  <si>
    <t>居室清掃</t>
    <phoneticPr fontId="2"/>
  </si>
  <si>
    <t>週4回までは月額費に含む</t>
    <phoneticPr fontId="2"/>
  </si>
  <si>
    <t>週5回以上の場合:1,000/回　　　　　</t>
    <rPh sb="0" eb="1">
      <t>シュウ</t>
    </rPh>
    <rPh sb="2" eb="3">
      <t>カイ</t>
    </rPh>
    <rPh sb="3" eb="5">
      <t>イジョウ</t>
    </rPh>
    <rPh sb="6" eb="8">
      <t>バアイ</t>
    </rPh>
    <rPh sb="15" eb="16">
      <t>カイ</t>
    </rPh>
    <phoneticPr fontId="2"/>
  </si>
  <si>
    <t>リネン交換</t>
    <phoneticPr fontId="2"/>
  </si>
  <si>
    <t>週5回以上の場合:1,000/回　　　　　　　　　　　　　　　　　　</t>
    <rPh sb="0" eb="1">
      <t>シュウ</t>
    </rPh>
    <rPh sb="2" eb="5">
      <t>カイイジョウ</t>
    </rPh>
    <rPh sb="6" eb="8">
      <t>バアイ</t>
    </rPh>
    <rPh sb="15" eb="16">
      <t>カイ</t>
    </rPh>
    <phoneticPr fontId="2"/>
  </si>
  <si>
    <t>日常の洗濯</t>
    <phoneticPr fontId="2"/>
  </si>
  <si>
    <t xml:space="preserve">週5回以上の場合:1,000/回　　　　　　　　　　　　　　　　　 </t>
    <rPh sb="0" eb="1">
      <t>シュウ</t>
    </rPh>
    <rPh sb="2" eb="5">
      <t>カイイジョウ</t>
    </rPh>
    <rPh sb="6" eb="8">
      <t>バアイ</t>
    </rPh>
    <rPh sb="15" eb="16">
      <t>カイ</t>
    </rPh>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</si>
  <si>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</si>
  <si>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</si>
  <si>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</si>
  <si>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</si>
  <si>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</si>
  <si>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　　　　　　　　　　　　　　　　　 　　</t>
    <phoneticPr fontId="2"/>
  </si>
  <si>
    <t>役所手続代行</t>
    <phoneticPr fontId="2"/>
  </si>
  <si>
    <t>金銭・貯金管理</t>
    <phoneticPr fontId="2"/>
  </si>
  <si>
    <t>必要に応じて実施（要相談）</t>
    <rPh sb="0" eb="2">
      <t>ヒツヨウ</t>
    </rPh>
    <rPh sb="3" eb="4">
      <t>オウ</t>
    </rPh>
    <rPh sb="6" eb="8">
      <t>ジッシ</t>
    </rPh>
    <rPh sb="9" eb="10">
      <t>ヨウ</t>
    </rPh>
    <rPh sb="10" eb="12">
      <t>ソウダン</t>
    </rPh>
    <phoneticPr fontId="2"/>
  </si>
  <si>
    <t>健康管理サービス</t>
    <phoneticPr fontId="2"/>
  </si>
  <si>
    <t>定期健康診断</t>
    <phoneticPr fontId="2"/>
  </si>
  <si>
    <t>希望により年2回</t>
    <rPh sb="0" eb="2">
      <t>キボウ</t>
    </rPh>
    <rPh sb="5" eb="6">
      <t>ネン</t>
    </rPh>
    <rPh sb="7" eb="8">
      <t>カイ</t>
    </rPh>
    <phoneticPr fontId="2"/>
  </si>
  <si>
    <t>健康相談</t>
    <phoneticPr fontId="2"/>
  </si>
  <si>
    <t>生活指導・栄養指導</t>
    <phoneticPr fontId="2"/>
  </si>
  <si>
    <t>服薬支援</t>
    <phoneticPr fontId="2"/>
  </si>
  <si>
    <t xml:space="preserve">生活リズムの記録（排便・睡眠等） </t>
    <phoneticPr fontId="2"/>
  </si>
  <si>
    <t xml:space="preserve">　　　　　　　　　　　　　　 </t>
    <phoneticPr fontId="2"/>
  </si>
  <si>
    <t>入退院のサービス</t>
    <rPh sb="2" eb="3">
      <t>イン</t>
    </rPh>
    <phoneticPr fontId="2"/>
  </si>
  <si>
    <t>移送サービス</t>
    <phoneticPr fontId="2"/>
  </si>
  <si>
    <t xml:space="preserve">入退院時の同行 </t>
    <phoneticPr fontId="2"/>
  </si>
  <si>
    <t>市内の医療機関の場合</t>
    <rPh sb="0" eb="2">
      <t>シナイ</t>
    </rPh>
    <rPh sb="3" eb="5">
      <t>イリョウ</t>
    </rPh>
    <rPh sb="5" eb="7">
      <t>キカン</t>
    </rPh>
    <rPh sb="8" eb="10">
      <t>バアイ</t>
    </rPh>
    <phoneticPr fontId="2"/>
  </si>
  <si>
    <t>入院中の洗濯物交換・買い物</t>
    <phoneticPr fontId="2"/>
  </si>
  <si>
    <t>入院中の見舞い訪問</t>
    <phoneticPr fontId="2"/>
  </si>
  <si>
    <t>800円/回</t>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</si>
  <si>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</si>
  <si>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</si>
  <si>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・看取り介護加算【要支援と短期利用（地域密着含む）は除く】指針は入居の際に説明し、同意を得る。</t>
    <rPh sb="1" eb="3">
      <t>ミト</t>
    </rPh>
    <rPh sb="4" eb="6">
      <t>カイゴ</t>
    </rPh>
    <rPh sb="6" eb="8">
      <t>カサン</t>
    </rPh>
    <rPh sb="9" eb="12">
      <t>ヨウシエン</t>
    </rPh>
    <phoneticPr fontId="2"/>
  </si>
  <si>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2"/>
  </si>
  <si>
    <t>自己負担分／月
（１割負担の場合）</t>
    <phoneticPr fontId="2"/>
  </si>
  <si>
    <t>自己負担分／月
（２割負担の場合）</t>
    <phoneticPr fontId="2"/>
  </si>
  <si>
    <t>②要支援･要介護別介護報酬と自己負担</t>
    <phoneticPr fontId="2"/>
  </si>
  <si>
    <t>備　　　　考</t>
    <rPh sb="0" eb="1">
      <t>ソナエ</t>
    </rPh>
    <rPh sb="5" eb="6">
      <t>コウ</t>
    </rPh>
    <phoneticPr fontId="2"/>
  </si>
  <si>
    <t>介護職員初任者研修修了者</t>
    <phoneticPr fontId="2"/>
  </si>
  <si>
    <t>【併設している高齢者居宅生活支援事業者がない場合は省略】</t>
    <rPh sb="1" eb="3">
      <t>ヘイセツ</t>
    </rPh>
    <rPh sb="7" eb="10">
      <t>コウレイシャ</t>
    </rPh>
    <rPh sb="10" eb="12">
      <t>キョタク</t>
    </rPh>
    <rPh sb="12" eb="14">
      <t>セイカツ</t>
    </rPh>
    <rPh sb="14" eb="16">
      <t>シエン</t>
    </rPh>
    <rPh sb="16" eb="19">
      <t>ジギョウシャ</t>
    </rPh>
    <phoneticPr fontId="2"/>
  </si>
  <si>
    <t>【連携及び協力している高齢者居宅生活支援事業者の提供を行っていない場合は省略】</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</si>
  <si>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（入居後に居室を住み替える場合）　【住み替えを行っていない場合は省略】</t>
    <phoneticPr fontId="2"/>
  </si>
  <si>
    <t>当該施設の８割以上の職員が３年以上施設に従事している職員であり、前年度１年間の退職者２名は、当該施設に従事して１年未満の非常勤職員である。</t>
    <rPh sb="0" eb="2">
      <t>トウガイ</t>
    </rPh>
    <rPh sb="2" eb="4">
      <t>シセツ</t>
    </rPh>
    <rPh sb="6" eb="9">
      <t>ワリイジョウ</t>
    </rPh>
    <rPh sb="10" eb="12">
      <t>ショクイン</t>
    </rPh>
    <rPh sb="14" eb="17">
      <t>ネンイジョウ</t>
    </rPh>
    <rPh sb="17" eb="19">
      <t>シセツ</t>
    </rPh>
    <rPh sb="20" eb="22">
      <t>ジュウジ</t>
    </rPh>
    <rPh sb="26" eb="28">
      <t>ショクイン</t>
    </rPh>
    <rPh sb="43" eb="44">
      <t>メイ</t>
    </rPh>
    <rPh sb="46" eb="48">
      <t>トウガイ</t>
    </rPh>
    <rPh sb="48" eb="50">
      <t>シセツ</t>
    </rPh>
    <rPh sb="51" eb="53">
      <t>ジュウジ</t>
    </rPh>
    <rPh sb="60" eb="63">
      <t>ヒジョウキン</t>
    </rPh>
    <rPh sb="63" eb="65">
      <t>ショクイン</t>
    </rPh>
    <phoneticPr fontId="2"/>
  </si>
  <si>
    <t>居室面積12.8㎡・9室、一般居室相部屋（夫婦・親族以外）、介護居室個室12.0㎡・1室、片廊下1.7ｍ</t>
    <rPh sb="0" eb="2">
      <t>キョシツ</t>
    </rPh>
    <rPh sb="2" eb="4">
      <t>メンセキ</t>
    </rPh>
    <rPh sb="11" eb="12">
      <t>シツ</t>
    </rPh>
    <rPh sb="30" eb="32">
      <t>カイゴ</t>
    </rPh>
    <rPh sb="32" eb="34">
      <t>キョシツ</t>
    </rPh>
    <rPh sb="34" eb="36">
      <t>コシツ</t>
    </rPh>
    <rPh sb="43" eb="44">
      <t>シツ</t>
    </rPh>
    <rPh sb="45" eb="46">
      <t>カタ</t>
    </rPh>
    <phoneticPr fontId="2"/>
  </si>
  <si>
    <t>一時介護室</t>
  </si>
  <si>
    <t>介護職員初任者研修修了者</t>
  </si>
  <si>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phoneticPr fontId="2"/>
  </si>
  <si>
    <t>介護職員処遇改善加算</t>
    <phoneticPr fontId="2"/>
  </si>
  <si>
    <t>1</t>
    <phoneticPr fontId="2"/>
  </si>
  <si>
    <t>１週間のうち、常勤の従業者が勤務すべき時間数</t>
    <rPh sb="1" eb="3">
      <t>シュウカン</t>
    </rPh>
    <rPh sb="7" eb="9">
      <t>ジョウキン</t>
    </rPh>
    <rPh sb="10" eb="13">
      <t>ジュウギョウシャ</t>
    </rPh>
    <rPh sb="14" eb="16">
      <t>キンム</t>
    </rPh>
    <rPh sb="19" eb="22">
      <t>ジカンスウ</t>
    </rPh>
    <phoneticPr fontId="2"/>
  </si>
  <si>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rPh sb="0" eb="2">
      <t>ウワノ</t>
    </rPh>
    <rPh sb="3" eb="5">
      <t>カイゴ</t>
    </rPh>
    <rPh sb="5" eb="6">
      <t>ヒ</t>
    </rPh>
    <rPh sb="7" eb="9">
      <t>チョウキ</t>
    </rPh>
    <rPh sb="9" eb="11">
      <t>スイケイ</t>
    </rPh>
    <rPh sb="12" eb="13">
      <t>モト</t>
    </rPh>
    <rPh sb="16" eb="17">
      <t>ヨウ</t>
    </rPh>
    <rPh sb="17" eb="20">
      <t>カイゴシャ</t>
    </rPh>
    <rPh sb="20" eb="21">
      <t>トウ</t>
    </rPh>
    <rPh sb="22" eb="23">
      <t>ニン</t>
    </rPh>
    <rPh sb="24" eb="25">
      <t>タイ</t>
    </rPh>
    <rPh sb="26" eb="27">
      <t>シュウ</t>
    </rPh>
    <rPh sb="29" eb="31">
      <t>ジカン</t>
    </rPh>
    <rPh sb="31" eb="33">
      <t>カンサン</t>
    </rPh>
    <rPh sb="34" eb="36">
      <t>カイゴ</t>
    </rPh>
    <rPh sb="37" eb="39">
      <t>カンゴ</t>
    </rPh>
    <rPh sb="39" eb="41">
      <t>ショクイン</t>
    </rPh>
    <rPh sb="43" eb="44">
      <t>ニン</t>
    </rPh>
    <rPh sb="44" eb="46">
      <t>イジョウ</t>
    </rPh>
    <rPh sb="46" eb="48">
      <t>ハイチ</t>
    </rPh>
    <rPh sb="53" eb="55">
      <t>ヒヨウ</t>
    </rPh>
    <rPh sb="59" eb="61">
      <t>カイゴ</t>
    </rPh>
    <rPh sb="61" eb="63">
      <t>ホケン</t>
    </rPh>
    <rPh sb="63" eb="65">
      <t>キュウフ</t>
    </rPh>
    <rPh sb="65" eb="66">
      <t>オヨ</t>
    </rPh>
    <rPh sb="67" eb="70">
      <t>リヨウシャ</t>
    </rPh>
    <rPh sb="70" eb="72">
      <t>フタン</t>
    </rPh>
    <rPh sb="76" eb="77">
      <t>マカナ</t>
    </rPh>
    <rPh sb="80" eb="81">
      <t>ガク</t>
    </rPh>
    <rPh sb="82" eb="84">
      <t>ジュウトウ</t>
    </rPh>
    <rPh sb="91" eb="94">
      <t>ゴウリテキ</t>
    </rPh>
    <rPh sb="95" eb="97">
      <t>セキサン</t>
    </rPh>
    <rPh sb="97" eb="99">
      <t>コンキョ</t>
    </rPh>
    <rPh sb="100" eb="101">
      <t>モト</t>
    </rPh>
    <phoneticPr fontId="2"/>
  </si>
  <si>
    <t>機能訓練室</t>
    <rPh sb="0" eb="2">
      <t>キノウ</t>
    </rPh>
    <rPh sb="2" eb="4">
      <t>クンレン</t>
    </rPh>
    <rPh sb="4" eb="5">
      <t>シツ</t>
    </rPh>
    <phoneticPr fontId="2"/>
  </si>
  <si>
    <t>医務室（健康管理室）、談話室等</t>
    <rPh sb="14" eb="15">
      <t>トウ</t>
    </rPh>
    <phoneticPr fontId="2"/>
  </si>
  <si>
    <t>270123456</t>
    <phoneticPr fontId="2"/>
  </si>
  <si>
    <t>窓口の名称（所在市町村（保険者））</t>
    <rPh sb="0" eb="2">
      <t>マドグチ</t>
    </rPh>
    <rPh sb="3" eb="5">
      <t>メイショウ</t>
    </rPh>
    <rPh sb="6" eb="8">
      <t>ショザイ</t>
    </rPh>
    <rPh sb="8" eb="11">
      <t>シチョウソン</t>
    </rPh>
    <rPh sb="12" eb="14">
      <t>ホケン</t>
    </rPh>
    <rPh sb="14" eb="15">
      <t>ジャ</t>
    </rPh>
    <phoneticPr fontId="2"/>
  </si>
  <si>
    <t>06－6949－5418</t>
    <phoneticPr fontId="2"/>
  </si>
  <si>
    <t>／</t>
    <phoneticPr fontId="2"/>
  </si>
  <si>
    <t>9：00～17：00</t>
    <phoneticPr fontId="2"/>
  </si>
  <si>
    <t>　　―</t>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</si>
  <si>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2"/>
  </si>
  <si>
    <t>ヶ所</t>
    <phoneticPr fontId="2"/>
  </si>
  <si>
    <t>入居者や家族が利用できる調理設備</t>
    <phoneticPr fontId="2"/>
  </si>
  <si>
    <t>1～3分</t>
    <rPh sb="3" eb="4">
      <t>フン</t>
    </rPh>
    <phoneticPr fontId="2"/>
  </si>
  <si>
    <t>兼務している職種名及び人数</t>
    <rPh sb="0" eb="2">
      <t>ケンム</t>
    </rPh>
    <rPh sb="6" eb="8">
      <t>ショクシュ</t>
    </rPh>
    <rPh sb="8" eb="9">
      <t>メイ</t>
    </rPh>
    <rPh sb="9" eb="10">
      <t>オヨ</t>
    </rPh>
    <rPh sb="11" eb="13">
      <t>ニンズウ</t>
    </rPh>
    <phoneticPr fontId="2"/>
  </si>
  <si>
    <t>（別添２）のとおり</t>
    <rPh sb="1" eb="3">
      <t>ベッテン</t>
    </rPh>
    <phoneticPr fontId="2"/>
  </si>
  <si>
    <t>（上乗せ介護費）25,000円
（別添２）のとおり</t>
    <rPh sb="1" eb="3">
      <t>ウワノ</t>
    </rPh>
    <rPh sb="4" eb="6">
      <t>カイゴ</t>
    </rPh>
    <rPh sb="6" eb="7">
      <t>ヒ</t>
    </rPh>
    <rPh sb="14" eb="15">
      <t>エン</t>
    </rPh>
    <rPh sb="17" eb="19">
      <t>ベッテン</t>
    </rPh>
    <phoneticPr fontId="2"/>
  </si>
  <si>
    <t>食事の提供及び介助</t>
    <rPh sb="0" eb="2">
      <t>ショクジ</t>
    </rPh>
    <rPh sb="3" eb="5">
      <t>テイキョウ</t>
    </rPh>
    <rPh sb="5" eb="6">
      <t>オヨ</t>
    </rPh>
    <rPh sb="7" eb="9">
      <t>カイジョ</t>
    </rPh>
    <phoneticPr fontId="2"/>
  </si>
  <si>
    <t>入浴の提供及び介助</t>
    <rPh sb="0" eb="2">
      <t>ニュウヨク</t>
    </rPh>
    <rPh sb="3" eb="5">
      <t>テイキョウ</t>
    </rPh>
    <rPh sb="5" eb="6">
      <t>オヨ</t>
    </rPh>
    <rPh sb="7" eb="9">
      <t>カイジョ</t>
    </rPh>
    <phoneticPr fontId="2"/>
  </si>
  <si>
    <t>排泄介助</t>
    <rPh sb="0" eb="2">
      <t>ハイセツ</t>
    </rPh>
    <rPh sb="2" eb="4">
      <t>カイジョ</t>
    </rPh>
    <phoneticPr fontId="2"/>
  </si>
  <si>
    <t>更衣介助</t>
    <rPh sb="0" eb="2">
      <t>コウイ</t>
    </rPh>
    <rPh sb="2" eb="4">
      <t>カイジョ</t>
    </rPh>
    <phoneticPr fontId="2"/>
  </si>
  <si>
    <t>移動・移乗介助</t>
    <rPh sb="0" eb="2">
      <t>イドウ</t>
    </rPh>
    <rPh sb="3" eb="5">
      <t>イジョウ</t>
    </rPh>
    <rPh sb="5" eb="7">
      <t>カイジョ</t>
    </rPh>
    <phoneticPr fontId="2"/>
  </si>
  <si>
    <t>服薬介助</t>
    <rPh sb="0" eb="2">
      <t>フクヤク</t>
    </rPh>
    <rPh sb="2" eb="4">
      <t>カイジョ</t>
    </rPh>
    <phoneticPr fontId="2"/>
  </si>
  <si>
    <t>日常生活上の世話</t>
    <rPh sb="0" eb="2">
      <t>ニチジョウ</t>
    </rPh>
    <rPh sb="2" eb="4">
      <t>セイカツ</t>
    </rPh>
    <rPh sb="4" eb="5">
      <t>ジョウ</t>
    </rPh>
    <rPh sb="6" eb="8">
      <t>セワ</t>
    </rPh>
    <phoneticPr fontId="2"/>
  </si>
  <si>
    <t>日常生活動作を通じた訓練</t>
    <rPh sb="0" eb="2">
      <t>ニチジョウ</t>
    </rPh>
    <rPh sb="2" eb="4">
      <t>セイカツ</t>
    </rPh>
    <rPh sb="4" eb="6">
      <t>ドウサ</t>
    </rPh>
    <rPh sb="7" eb="8">
      <t>ツウ</t>
    </rPh>
    <rPh sb="10" eb="12">
      <t>クンレン</t>
    </rPh>
    <phoneticPr fontId="2"/>
  </si>
  <si>
    <t>レクリエーションを通じた訓練</t>
    <rPh sb="9" eb="10">
      <t>ツウ</t>
    </rPh>
    <rPh sb="12" eb="14">
      <t>クンレン</t>
    </rPh>
    <phoneticPr fontId="2"/>
  </si>
  <si>
    <t>器具等を使用した訓練</t>
    <rPh sb="0" eb="2">
      <t>キグ</t>
    </rPh>
    <rPh sb="2" eb="3">
      <t>トウ</t>
    </rPh>
    <rPh sb="4" eb="6">
      <t>シヨウ</t>
    </rPh>
    <rPh sb="8" eb="10">
      <t>クンレン</t>
    </rPh>
    <phoneticPr fontId="2"/>
  </si>
  <si>
    <t>創作活動など</t>
    <rPh sb="0" eb="2">
      <t>ソウサク</t>
    </rPh>
    <rPh sb="2" eb="4">
      <t>カツドウ</t>
    </rPh>
    <phoneticPr fontId="2"/>
  </si>
  <si>
    <t>健康管理</t>
    <rPh sb="0" eb="2">
      <t>ケンコウ</t>
    </rPh>
    <rPh sb="2" eb="4">
      <t>カンリ</t>
    </rPh>
    <phoneticPr fontId="2"/>
  </si>
  <si>
    <t>機能訓練</t>
    <rPh sb="0" eb="2">
      <t>キノウ</t>
    </rPh>
    <rPh sb="2" eb="4">
      <t>クンレン</t>
    </rPh>
    <phoneticPr fontId="2"/>
  </si>
  <si>
    <t>その他</t>
    <phoneticPr fontId="2"/>
  </si>
  <si>
    <t>窓口の名称
（大阪府国民健康保険団体連合会）</t>
    <rPh sb="0" eb="2">
      <t>マドグチ</t>
    </rPh>
    <rPh sb="3" eb="5">
      <t>メイショウ</t>
    </rPh>
    <phoneticPr fontId="2"/>
  </si>
  <si>
    <t xml:space="preserve">
</t>
    <phoneticPr fontId="2"/>
  </si>
  <si>
    <t>食事の提供及び介助が必要な利用者に対して、介助を行います。
また嚥下困難者のためのきざみ食、流動食等の提供を行います。</t>
    <phoneticPr fontId="2"/>
  </si>
  <si>
    <t>自ら入浴が困難な利用者に対し、１週間に２回以上、入浴（全身浴・部分浴）の介助や清拭（身体を拭く）、洗髪などを行います。</t>
    <phoneticPr fontId="2"/>
  </si>
  <si>
    <t>介助が必要な利用者に対して、トイレ誘導、排泄の介助やおむつ交換を行います。</t>
    <phoneticPr fontId="2"/>
  </si>
  <si>
    <t>介助が必要な利用者に対して、上着、下着の更衣の介助を行います。</t>
    <phoneticPr fontId="2"/>
  </si>
  <si>
    <t>介助が必要な利用者に対して、室内の移動、車いすへ移乗の介助を行います。</t>
    <phoneticPr fontId="2"/>
  </si>
  <si>
    <t>介助が必要な利用者に対して、配剤された薬の確認、服薬のお手伝い、服薬の確認を行います。</t>
    <phoneticPr fontId="2"/>
  </si>
  <si>
    <t>利用者の能力に応じて、食事、入浴、排せつ、更衣などの日常生活動作を通じた訓練を行います。</t>
    <phoneticPr fontId="2"/>
  </si>
  <si>
    <t>利用者の能力に応じて、集団的に行うレクリエーションや歌唱、体操などを通じた訓練を行います。</t>
    <phoneticPr fontId="2"/>
  </si>
  <si>
    <t>利用者の能力に応じて、機能訓練指導員が専門的知識に基づき、器械・器具等を使用した訓練を行います。</t>
    <phoneticPr fontId="2"/>
  </si>
  <si>
    <t>利用者の選択に基づき、趣味･趣向に応じた創作活動等の場を提供します。</t>
    <phoneticPr fontId="2"/>
  </si>
  <si>
    <t>常に利用者の健康状況に注意するとともに、健康保持のための適切な措置を講じます。</t>
    <phoneticPr fontId="2"/>
  </si>
  <si>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phoneticPr fontId="2"/>
  </si>
  <si>
    <t>届出又は登録（指定）をした室数</t>
    <rPh sb="0" eb="2">
      <t>トドケデ</t>
    </rPh>
    <rPh sb="2" eb="3">
      <t>マタ</t>
    </rPh>
    <rPh sb="7" eb="9">
      <t>シテイ</t>
    </rPh>
    <rPh sb="13" eb="14">
      <t>シツ</t>
    </rPh>
    <rPh sb="14" eb="15">
      <t>スウ</t>
    </rPh>
    <phoneticPr fontId="2"/>
  </si>
  <si>
    <t>窓口の名称（設置者）</t>
    <rPh sb="0" eb="2">
      <t>マドグチ</t>
    </rPh>
    <rPh sb="3" eb="5">
      <t>メイショウ</t>
    </rPh>
    <rPh sb="6" eb="8">
      <t>セッチ</t>
    </rPh>
    <rPh sb="8" eb="9">
      <t>シャ</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</si>
  <si>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</si>
  <si>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（別添３）介護保険自己負担額（自動計算）</t>
    <rPh sb="1" eb="3">
      <t>ベッテン</t>
    </rPh>
    <rPh sb="15" eb="17">
      <t>ジドウ</t>
    </rPh>
    <rPh sb="17" eb="19">
      <t>ケイサン</t>
    </rPh>
    <phoneticPr fontId="2"/>
  </si>
  <si>
    <t>要介護2.37</t>
    <rPh sb="0" eb="3">
      <t>ヨウカイゴ</t>
    </rPh>
    <phoneticPr fontId="2"/>
  </si>
  <si>
    <t>賃借権</t>
  </si>
  <si>
    <t>加入先</t>
    <rPh sb="0" eb="2">
      <t>カニュウ</t>
    </rPh>
    <rPh sb="2" eb="3">
      <t>サキ</t>
    </rPh>
    <phoneticPr fontId="2"/>
  </si>
  <si>
    <t>加入内容</t>
    <rPh sb="0" eb="2">
      <t>カニュウ</t>
    </rPh>
    <rPh sb="2" eb="4">
      <t>ナイヨウ</t>
    </rPh>
    <phoneticPr fontId="2"/>
  </si>
  <si>
    <t>事故対応マニュアルに基づき、速やかに対応します。</t>
    <rPh sb="14" eb="15">
      <t>スミ</t>
    </rPh>
    <rPh sb="18" eb="20">
      <t>タイオウ</t>
    </rPh>
    <phoneticPr fontId="2"/>
  </si>
  <si>
    <t>全国有料老人ホーム協会</t>
    <phoneticPr fontId="2"/>
  </si>
  <si>
    <t>施設で提供しているサービス</t>
    <rPh sb="0" eb="2">
      <t>シセツ</t>
    </rPh>
    <rPh sb="3" eb="5">
      <t>テイキョウ</t>
    </rPh>
    <phoneticPr fontId="2"/>
  </si>
  <si>
    <r>
      <t xml:space="preserve">窓口の名称
</t>
    </r>
    <r>
      <rPr>
        <sz val="10"/>
        <color indexed="8"/>
        <rFont val="ＭＳ 明朝"/>
        <family val="1"/>
        <charset val="128"/>
      </rPr>
      <t>（サービス付き高齢者向け住宅所管庁）</t>
    </r>
    <rPh sb="0" eb="2">
      <t>マドグチ</t>
    </rPh>
    <rPh sb="3" eb="5">
      <t>メイショウ</t>
    </rPh>
    <rPh sb="20" eb="22">
      <t>ショカン</t>
    </rPh>
    <rPh sb="22" eb="23">
      <t>チョウ</t>
    </rPh>
    <phoneticPr fontId="2"/>
  </si>
  <si>
    <t>有料老人ホーム事業開始日／届出受理日・登録日（登録番号）</t>
    <rPh sb="0" eb="2">
      <t>ユウリョウ</t>
    </rPh>
    <rPh sb="2" eb="4">
      <t>ロウジン</t>
    </rPh>
    <rPh sb="19" eb="22">
      <t>トウロクビ</t>
    </rPh>
    <rPh sb="23" eb="25">
      <t>トウロク</t>
    </rPh>
    <rPh sb="25" eb="27">
      <t>バンゴウ</t>
    </rPh>
    <phoneticPr fontId="2"/>
  </si>
  <si>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2"/>
  </si>
  <si>
    <t>入居継続支援加算</t>
    <rPh sb="0" eb="2">
      <t>ニュウキョ</t>
    </rPh>
    <rPh sb="2" eb="4">
      <t>ケイゾク</t>
    </rPh>
    <rPh sb="4" eb="6">
      <t>シエン</t>
    </rPh>
    <rPh sb="6" eb="8">
      <t>カサン</t>
    </rPh>
    <phoneticPr fontId="2"/>
  </si>
  <si>
    <t>生活機能向上連携加算</t>
    <rPh sb="0" eb="2">
      <t>セイカツ</t>
    </rPh>
    <rPh sb="2" eb="4">
      <t>キノウ</t>
    </rPh>
    <rPh sb="4" eb="6">
      <t>コウジョウ</t>
    </rPh>
    <rPh sb="6" eb="8">
      <t>レンケイ</t>
    </rPh>
    <rPh sb="8" eb="10">
      <t>カサン</t>
    </rPh>
    <phoneticPr fontId="2"/>
  </si>
  <si>
    <t>口腔衛生管理体制加算</t>
    <rPh sb="0" eb="2">
      <t>コウクウ</t>
    </rPh>
    <rPh sb="2" eb="4">
      <t>エイセイ</t>
    </rPh>
    <rPh sb="4" eb="6">
      <t>カンリ</t>
    </rPh>
    <rPh sb="6" eb="8">
      <t>タイセイ</t>
    </rPh>
    <rPh sb="8" eb="10">
      <t>カサン</t>
    </rPh>
    <phoneticPr fontId="2"/>
  </si>
  <si>
    <t>退院・退所時連携加算</t>
    <rPh sb="0" eb="2">
      <t>タイイン</t>
    </rPh>
    <rPh sb="3" eb="5">
      <t>タイショ</t>
    </rPh>
    <rPh sb="5" eb="6">
      <t>ジ</t>
    </rPh>
    <rPh sb="6" eb="8">
      <t>レンケイ</t>
    </rPh>
    <rPh sb="8" eb="10">
      <t>カサン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</si>
  <si>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</si>
  <si>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・若年性認知症入居者受入加算</t>
    <rPh sb="1" eb="4">
      <t>ジャクネンセイ</t>
    </rPh>
    <rPh sb="4" eb="7">
      <t>ニンチショウ</t>
    </rPh>
    <rPh sb="7" eb="10">
      <t>ニュウキョシャ</t>
    </rPh>
    <rPh sb="10" eb="12">
      <t>ウケイレ</t>
    </rPh>
    <rPh sb="12" eb="14">
      <t>カサン</t>
    </rPh>
    <phoneticPr fontId="2"/>
  </si>
  <si>
    <t>・口腔衛生管理体制加算</t>
    <rPh sb="1" eb="3">
      <t>コウクウ</t>
    </rPh>
    <rPh sb="3" eb="5">
      <t>エイセイ</t>
    </rPh>
    <rPh sb="5" eb="7">
      <t>カンリ</t>
    </rPh>
    <rPh sb="7" eb="9">
      <t>タイセイ</t>
    </rPh>
    <rPh sb="9" eb="11">
      <t>カサン</t>
    </rPh>
    <phoneticPr fontId="2"/>
  </si>
  <si>
    <t xml:space="preserve">別に厚生労働大臣が定める基準に対して適合する指定特定施設において、歯科医師又は歯科医師の指示を受けた歯科衛生士が、介護職員に対す口腔ケアに係る技術的助言及び指導を月1回以上行っている場合
</t>
    <rPh sb="22" eb="24">
      <t>シテイ</t>
    </rPh>
    <rPh sb="24" eb="26">
      <t>トクテイ</t>
    </rPh>
    <rPh sb="26" eb="28">
      <t>シセツ</t>
    </rPh>
    <rPh sb="33" eb="35">
      <t>シカ</t>
    </rPh>
    <rPh sb="35" eb="37">
      <t>イシ</t>
    </rPh>
    <rPh sb="37" eb="38">
      <t>マタ</t>
    </rPh>
    <rPh sb="39" eb="41">
      <t>シカ</t>
    </rPh>
    <rPh sb="41" eb="43">
      <t>イシ</t>
    </rPh>
    <rPh sb="44" eb="46">
      <t>シジ</t>
    </rPh>
    <rPh sb="47" eb="48">
      <t>ウ</t>
    </rPh>
    <rPh sb="50" eb="52">
      <t>シカ</t>
    </rPh>
    <rPh sb="52" eb="55">
      <t>エイセイシ</t>
    </rPh>
    <rPh sb="57" eb="59">
      <t>カイゴ</t>
    </rPh>
    <rPh sb="59" eb="61">
      <t>ショクイン</t>
    </rPh>
    <rPh sb="62" eb="63">
      <t>タイ</t>
    </rPh>
    <rPh sb="64" eb="66">
      <t>コウクウ</t>
    </rPh>
    <rPh sb="69" eb="70">
      <t>カカ</t>
    </rPh>
    <rPh sb="71" eb="73">
      <t>ギジュツ</t>
    </rPh>
    <rPh sb="73" eb="74">
      <t>テキ</t>
    </rPh>
    <rPh sb="74" eb="76">
      <t>ジョゲン</t>
    </rPh>
    <rPh sb="76" eb="77">
      <t>オヨ</t>
    </rPh>
    <rPh sb="78" eb="80">
      <t>シドウ</t>
    </rPh>
    <rPh sb="81" eb="82">
      <t>ツキ</t>
    </rPh>
    <rPh sb="83" eb="84">
      <t>カイ</t>
    </rPh>
    <rPh sb="84" eb="86">
      <t>イジョウ</t>
    </rPh>
    <rPh sb="86" eb="87">
      <t>オコナ</t>
    </rPh>
    <rPh sb="91" eb="93">
      <t>バアイ</t>
    </rPh>
    <phoneticPr fontId="2"/>
  </si>
  <si>
    <t>・退院・退所時連携加算</t>
    <rPh sb="1" eb="3">
      <t>タイイン</t>
    </rPh>
    <rPh sb="4" eb="6">
      <t>タイショ</t>
    </rPh>
    <rPh sb="6" eb="7">
      <t>ジ</t>
    </rPh>
    <rPh sb="7" eb="9">
      <t>レンケイ</t>
    </rPh>
    <rPh sb="9" eb="11">
      <t>カサン</t>
    </rPh>
    <phoneticPr fontId="2"/>
  </si>
  <si>
    <t xml:space="preserve">病院、診療所、介護老人保健施設又は介護医療院から指定特定施設に入居した場合は、入居した日から起算して30日以内の期間については、退院・退所時連携加算として、1日につき所定単位するを加算する。30日を超える病院若しくは診療所への入院又は介護老人保健施設若しくは介護医療院への入所後に該当指定特定施設に再び入居した場合も、同様とする。
</t>
    <rPh sb="0" eb="2">
      <t>ビョウイン</t>
    </rPh>
    <rPh sb="3" eb="5">
      <t>シンリョウ</t>
    </rPh>
    <rPh sb="5" eb="6">
      <t>ショ</t>
    </rPh>
    <rPh sb="7" eb="9">
      <t>カイゴ</t>
    </rPh>
    <rPh sb="9" eb="11">
      <t>ロウジン</t>
    </rPh>
    <rPh sb="11" eb="13">
      <t>ホケン</t>
    </rPh>
    <rPh sb="13" eb="15">
      <t>シセツ</t>
    </rPh>
    <rPh sb="15" eb="16">
      <t>マタ</t>
    </rPh>
    <rPh sb="17" eb="19">
      <t>カイゴ</t>
    </rPh>
    <rPh sb="19" eb="21">
      <t>イリョウ</t>
    </rPh>
    <rPh sb="21" eb="22">
      <t>イン</t>
    </rPh>
    <rPh sb="24" eb="26">
      <t>シテイ</t>
    </rPh>
    <rPh sb="26" eb="28">
      <t>トクテイ</t>
    </rPh>
    <rPh sb="28" eb="30">
      <t>シセツ</t>
    </rPh>
    <rPh sb="31" eb="33">
      <t>ニュウキョ</t>
    </rPh>
    <rPh sb="35" eb="37">
      <t>バアイ</t>
    </rPh>
    <rPh sb="39" eb="41">
      <t>ニュウキョ</t>
    </rPh>
    <rPh sb="43" eb="44">
      <t>ヒ</t>
    </rPh>
    <rPh sb="46" eb="48">
      <t>キサン</t>
    </rPh>
    <rPh sb="52" eb="53">
      <t>ニチ</t>
    </rPh>
    <rPh sb="53" eb="55">
      <t>イナイ</t>
    </rPh>
    <rPh sb="56" eb="58">
      <t>キカン</t>
    </rPh>
    <rPh sb="64" eb="66">
      <t>タイイン</t>
    </rPh>
    <rPh sb="67" eb="69">
      <t>タイショ</t>
    </rPh>
    <rPh sb="69" eb="70">
      <t>ジ</t>
    </rPh>
    <rPh sb="70" eb="72">
      <t>レンケイ</t>
    </rPh>
    <rPh sb="72" eb="74">
      <t>カサン</t>
    </rPh>
    <rPh sb="79" eb="80">
      <t>ニチ</t>
    </rPh>
    <rPh sb="83" eb="85">
      <t>ショテイ</t>
    </rPh>
    <rPh sb="85" eb="87">
      <t>タンイ</t>
    </rPh>
    <rPh sb="90" eb="92">
      <t>カサン</t>
    </rPh>
    <rPh sb="97" eb="98">
      <t>ニチ</t>
    </rPh>
    <rPh sb="99" eb="100">
      <t>コ</t>
    </rPh>
    <rPh sb="102" eb="104">
      <t>ビョウイン</t>
    </rPh>
    <rPh sb="104" eb="105">
      <t>モ</t>
    </rPh>
    <rPh sb="108" eb="110">
      <t>シンリョウ</t>
    </rPh>
    <rPh sb="110" eb="111">
      <t>ショ</t>
    </rPh>
    <rPh sb="113" eb="115">
      <t>ニュウイン</t>
    </rPh>
    <rPh sb="115" eb="116">
      <t>マタ</t>
    </rPh>
    <rPh sb="117" eb="119">
      <t>カイゴ</t>
    </rPh>
    <rPh sb="119" eb="121">
      <t>ロウジン</t>
    </rPh>
    <rPh sb="121" eb="123">
      <t>ホケン</t>
    </rPh>
    <rPh sb="123" eb="125">
      <t>シセツ</t>
    </rPh>
    <rPh sb="125" eb="126">
      <t>モ</t>
    </rPh>
    <rPh sb="129" eb="131">
      <t>カイゴ</t>
    </rPh>
    <rPh sb="131" eb="133">
      <t>イリョウ</t>
    </rPh>
    <rPh sb="133" eb="134">
      <t>イン</t>
    </rPh>
    <rPh sb="136" eb="138">
      <t>ニュウショ</t>
    </rPh>
    <rPh sb="138" eb="139">
      <t>ゴ</t>
    </rPh>
    <rPh sb="140" eb="142">
      <t>ガイトウ</t>
    </rPh>
    <rPh sb="142" eb="144">
      <t>シテイ</t>
    </rPh>
    <rPh sb="144" eb="146">
      <t>トクテイ</t>
    </rPh>
    <rPh sb="146" eb="148">
      <t>シセツ</t>
    </rPh>
    <rPh sb="149" eb="150">
      <t>フタタ</t>
    </rPh>
    <rPh sb="151" eb="153">
      <t>ニュウキョ</t>
    </rPh>
    <rPh sb="155" eb="157">
      <t>バアイ</t>
    </rPh>
    <rPh sb="159" eb="161">
      <t>ドウヨウ</t>
    </rPh>
    <phoneticPr fontId="2"/>
  </si>
  <si>
    <t>介護医療院</t>
    <rPh sb="0" eb="2">
      <t>カイゴ</t>
    </rPh>
    <rPh sb="2" eb="4">
      <t>イリョウ</t>
    </rPh>
    <rPh sb="4" eb="5">
      <t>イン</t>
    </rPh>
    <phoneticPr fontId="2"/>
  </si>
  <si>
    <t>様式第1号</t>
    <rPh sb="0" eb="2">
      <t>ヨウシキ</t>
    </rPh>
    <rPh sb="2" eb="3">
      <t>ダイ</t>
    </rPh>
    <rPh sb="4" eb="5">
      <t>ゴウ</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</si>
  <si>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</si>
  <si>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(１)
(２)
(３)
(４)
(５)</t>
    <phoneticPr fontId="2"/>
  </si>
  <si>
    <t>(１)
(２)
(３)</t>
    <phoneticPr fontId="2"/>
  </si>
  <si>
    <t>※</t>
    <phoneticPr fontId="2"/>
  </si>
  <si>
    <t>医療サービス等　：医療、歯科医療、あん摩マッサージ指圧、はり、きゅう、柔道整復等</t>
    <rPh sb="39" eb="40">
      <t>トウ</t>
    </rPh>
    <phoneticPr fontId="2"/>
  </si>
  <si>
    <r>
      <rPr>
        <sz val="11"/>
        <color indexed="10"/>
        <rFont val="ＭＳ 明朝"/>
        <family val="1"/>
        <charset val="128"/>
      </rPr>
      <t>指針</t>
    </r>
    <r>
      <rPr>
        <sz val="11"/>
        <rFont val="ＭＳ 明朝"/>
        <family val="1"/>
        <charset val="128"/>
      </rPr>
      <t>「規模及び構造設備」に合致しない事項</t>
    </r>
    <rPh sb="0" eb="2">
      <t>シシン</t>
    </rPh>
    <rPh sb="3" eb="5">
      <t>キボ</t>
    </rPh>
    <rPh sb="5" eb="6">
      <t>オヨ</t>
    </rPh>
    <rPh sb="7" eb="9">
      <t>コウゾウ</t>
    </rPh>
    <rPh sb="9" eb="11">
      <t>セツビ</t>
    </rPh>
    <rPh sb="13" eb="15">
      <t>ガッチ</t>
    </rPh>
    <rPh sb="18" eb="20">
      <t>ジコウ</t>
    </rPh>
    <phoneticPr fontId="2"/>
  </si>
  <si>
    <t>泉佐野市・泉南市・阪南市・熊取町・田尻町・岬町広域福祉課</t>
    <rPh sb="0" eb="4">
      <t>イズミサノシ</t>
    </rPh>
    <rPh sb="5" eb="8">
      <t>センナンシ</t>
    </rPh>
    <rPh sb="9" eb="12">
      <t>ハンナンシ</t>
    </rPh>
    <rPh sb="13" eb="16">
      <t>クマトリチョウ</t>
    </rPh>
    <rPh sb="17" eb="20">
      <t>タジリチョウ</t>
    </rPh>
    <rPh sb="21" eb="23">
      <t>ミサキチョウ</t>
    </rPh>
    <rPh sb="23" eb="25">
      <t>コウイキ</t>
    </rPh>
    <rPh sb="25" eb="27">
      <t>フクシ</t>
    </rPh>
    <rPh sb="27" eb="28">
      <t>カ</t>
    </rPh>
    <phoneticPr fontId="2"/>
  </si>
  <si>
    <t>072－493－2023</t>
    <phoneticPr fontId="2"/>
  </si>
  <si>
    <t>072-462-7780</t>
    <phoneticPr fontId="2"/>
  </si>
  <si>
    <t>072-463-1212</t>
  </si>
  <si>
    <t>072-463-1212</t>
    <phoneticPr fontId="2"/>
  </si>
  <si>
    <t>072-458-1120</t>
  </si>
  <si>
    <t>ＪＲ阪和線「日根野駅」より約655m（徒歩約9分）</t>
    <rPh sb="2" eb="5">
      <t>ハンワセン</t>
    </rPh>
    <rPh sb="5" eb="6">
      <t>ナンセン</t>
    </rPh>
    <rPh sb="6" eb="9">
      <t>ヒネノ</t>
    </rPh>
    <rPh sb="9" eb="10">
      <t>エキ</t>
    </rPh>
    <rPh sb="13" eb="14">
      <t>ヤク</t>
    </rPh>
    <rPh sb="19" eb="21">
      <t>トホ</t>
    </rPh>
    <rPh sb="21" eb="22">
      <t>ヤク</t>
    </rPh>
    <rPh sb="23" eb="24">
      <t>フン</t>
    </rPh>
    <phoneticPr fontId="2"/>
  </si>
  <si>
    <t>598－8550</t>
    <phoneticPr fontId="2"/>
  </si>
  <si>
    <t>大阪府泉佐野市市場東1丁目295番地の3</t>
    <rPh sb="3" eb="6">
      <t>イズミサノ</t>
    </rPh>
    <rPh sb="6" eb="7">
      <t>シ</t>
    </rPh>
    <rPh sb="7" eb="9">
      <t>イチバ</t>
    </rPh>
    <rPh sb="9" eb="10">
      <t>ヒガシ</t>
    </rPh>
    <rPh sb="11" eb="13">
      <t>チョウメ</t>
    </rPh>
    <rPh sb="16" eb="17">
      <t>バン</t>
    </rPh>
    <rPh sb="17" eb="18">
      <t>チ</t>
    </rPh>
    <phoneticPr fontId="2"/>
  </si>
  <si>
    <t>072-493-2023／072-462-7780</t>
    <phoneticPr fontId="2"/>
  </si>
  <si>
    <t>072-493-2023</t>
    <phoneticPr fontId="2"/>
  </si>
  <si>
    <t>泉佐野市</t>
    <rPh sb="0" eb="4">
      <t>イズミサノシ</t>
    </rPh>
    <phoneticPr fontId="2"/>
  </si>
  <si>
    <r>
      <t>（別添１）事業主体が</t>
    </r>
    <r>
      <rPr>
        <b/>
        <sz val="11"/>
        <rFont val="ＭＳ Ｐゴシック"/>
        <family val="3"/>
        <charset val="128"/>
      </rPr>
      <t>所在市町で実施する他の介護サービス</t>
    </r>
    <rPh sb="1" eb="3">
      <t>ベッテン</t>
    </rPh>
    <rPh sb="5" eb="7">
      <t>ジギョウ</t>
    </rPh>
    <rPh sb="7" eb="9">
      <t>シュタイ</t>
    </rPh>
    <rPh sb="10" eb="12">
      <t>ショザイ</t>
    </rPh>
    <rPh sb="12" eb="14">
      <t>シチョウ</t>
    </rPh>
    <rPh sb="15" eb="17">
      <t>ジッシ</t>
    </rPh>
    <rPh sb="19" eb="20">
      <t>タ</t>
    </rPh>
    <rPh sb="21" eb="23">
      <t>カイゴ</t>
    </rPh>
    <phoneticPr fontId="2"/>
  </si>
  <si>
    <t>○「重要事項説明書」及び「重要事項説明書兼登録事項等についての説明（高齢者住まい法第17条
  関係）」（以下、「重要事項説明書等」という。）の作成にあたっての注意事項（特定施設用）</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90">
      <t>シセツヨウ</t>
    </rPh>
    <phoneticPr fontId="2"/>
  </si>
  <si>
    <t>重要事項説明書等は、入居契約に関する重要な事項を説明するためのものであり、入居者及び家族等（以下、「入居者等」という。）に誤解を与えることがないよう必要な事項を実態に即して正確に記載すること。
入居者等が理解しやすいよう丁寧な表現に努めること。
別添１「事業主体が所在市町（有料老人ホームの所在地が泉佐野市・泉南市・阪南市・熊取町・田尻町・岬町のいずれかにある場合に限る。以下同じ。）で実施する他の介護サービス」、別添２「有料老人ホーム・サービス付き高齢者向け住宅が提供するサービスの一覧表」、別添３「介護保険自己負担額」及び別添４「介護保険自己負担額」は重要事項説明書等の一部であり、別添１「事業主体が所在市町で実施する他の介護サービス」及び別添２「有料老人ホーム・サービス付き高齢者向け住宅が提供するサービスの一覧表」については、重要事項説明書等に必ず添付すること。また、別添３「介護保険自己負担額」及び別添４「介護保険自己負担額」については、入居者等が理解しやすいよう両方又はいずれか一方を選択し、重要事項説明書等に必ず添付すること。
所在市町が定める有料老人ホーム設置運営指導指針（以下「指針」という。）に基づく指導を受けている場合及び当該指針で不適合事項がある場合は、重要事項説明書等にその旨を記載すること。
景品表示法第５条第１項３号に基づく「有料老人ホーム等に関する不当な表示」を行わないこと。</t>
    <rPh sb="132" eb="134">
      <t>ショザイ</t>
    </rPh>
    <rPh sb="134" eb="136">
      <t>シチョウ</t>
    </rPh>
    <rPh sb="137" eb="139">
      <t>ユウリョウ</t>
    </rPh>
    <rPh sb="139" eb="141">
      <t>ロウジン</t>
    </rPh>
    <rPh sb="145" eb="148">
      <t>ショザイチ</t>
    </rPh>
    <rPh sb="180" eb="182">
      <t>バアイ</t>
    </rPh>
    <rPh sb="183" eb="184">
      <t>カギ</t>
    </rPh>
    <rPh sb="186" eb="188">
      <t>イカ</t>
    </rPh>
    <rPh sb="188" eb="189">
      <t>オナ</t>
    </rPh>
    <rPh sb="302" eb="304">
      <t>ショザイ</t>
    </rPh>
    <rPh sb="304" eb="306">
      <t>シチョウ</t>
    </rPh>
    <rPh sb="471" eb="473">
      <t>ショザイ</t>
    </rPh>
    <rPh sb="473" eb="475">
      <t>シチョウ</t>
    </rPh>
    <rPh sb="476" eb="477">
      <t>サダ</t>
    </rPh>
    <rPh sb="495" eb="497">
      <t>イカ</t>
    </rPh>
    <rPh sb="498" eb="500">
      <t>シシン</t>
    </rPh>
    <phoneticPr fontId="2"/>
  </si>
  <si>
    <r>
      <t>①　介護報酬額の自己負担基準表（介護保険報酬額の1割、2割</t>
    </r>
    <r>
      <rPr>
        <sz val="11"/>
        <rFont val="ＭＳ Ｐゴシック"/>
        <family val="3"/>
        <charset val="128"/>
      </rPr>
      <t>又は3割を負担していただきます。）</t>
    </r>
    <rPh sb="28" eb="29">
      <t>ワリ</t>
    </rPh>
    <phoneticPr fontId="2"/>
  </si>
  <si>
    <t>単位</t>
    <phoneticPr fontId="2"/>
  </si>
  <si>
    <t>介護報酬額／月</t>
    <phoneticPr fontId="2"/>
  </si>
  <si>
    <t>自己負担分／月
（３割負担の場合）</t>
  </si>
  <si>
    <t>退院・退所時連携加算
（入居後30日以内）</t>
    <rPh sb="0" eb="2">
      <t>タイイン</t>
    </rPh>
    <rPh sb="3" eb="5">
      <t>タイショ</t>
    </rPh>
    <rPh sb="5" eb="6">
      <t>ジ</t>
    </rPh>
    <rPh sb="6" eb="8">
      <t>レンケイ</t>
    </rPh>
    <rPh sb="8" eb="10">
      <t>カサン</t>
    </rPh>
    <rPh sb="12" eb="14">
      <t>ニュウキョ</t>
    </rPh>
    <rPh sb="14" eb="15">
      <t>ゴ</t>
    </rPh>
    <rPh sb="17" eb="18">
      <t>ヒ</t>
    </rPh>
    <rPh sb="18" eb="20">
      <t>イナイ</t>
    </rPh>
    <phoneticPr fontId="2"/>
  </si>
  <si>
    <t>・1か月は30日で計算しています。</t>
    <phoneticPr fontId="2"/>
  </si>
  <si>
    <t>（3割の場合）</t>
    <rPh sb="2" eb="3">
      <t>ワリ</t>
    </rPh>
    <rPh sb="4" eb="6">
      <t>バアイ</t>
    </rPh>
    <phoneticPr fontId="2"/>
  </si>
  <si>
    <t>（別添４）介護保険自己負担額（参考：加算項目別報酬金額：６級地　（地域加算2.7％）</t>
    <rPh sb="1" eb="3">
      <t>ベッテン</t>
    </rPh>
    <rPh sb="7" eb="9">
      <t>ホケン</t>
    </rPh>
    <rPh sb="9" eb="11">
      <t>ジコ</t>
    </rPh>
    <rPh sb="11" eb="13">
      <t>フタン</t>
    </rPh>
    <rPh sb="13" eb="14">
      <t>ガク</t>
    </rPh>
    <rPh sb="15" eb="17">
      <t>サンコウ</t>
    </rPh>
    <rPh sb="18" eb="20">
      <t>カサン</t>
    </rPh>
    <rPh sb="20" eb="22">
      <t>コウモク</t>
    </rPh>
    <rPh sb="22" eb="23">
      <t>ベツ</t>
    </rPh>
    <rPh sb="25" eb="26">
      <t>キン</t>
    </rPh>
    <rPh sb="33" eb="35">
      <t>チイキ</t>
    </rPh>
    <rPh sb="35" eb="37">
      <t>カサン</t>
    </rPh>
    <phoneticPr fontId="2"/>
  </si>
  <si>
    <t>泉佐野市健康福祉部介護保険課</t>
    <rPh sb="0" eb="3">
      <t>イズミサノ</t>
    </rPh>
    <rPh sb="3" eb="4">
      <t>シ</t>
    </rPh>
    <rPh sb="4" eb="6">
      <t>ケンコウ</t>
    </rPh>
    <rPh sb="6" eb="8">
      <t>フクシ</t>
    </rPh>
    <rPh sb="8" eb="9">
      <t>ブ</t>
    </rPh>
    <rPh sb="9" eb="11">
      <t>カイゴ</t>
    </rPh>
    <rPh sb="11" eb="13">
      <t>ホケン</t>
    </rPh>
    <rPh sb="13" eb="14">
      <t>カ</t>
    </rPh>
    <phoneticPr fontId="2"/>
  </si>
  <si>
    <t>泉佐野市健康福祉部地域共生推進課</t>
    <rPh sb="0" eb="3">
      <t>イズミサノ</t>
    </rPh>
    <rPh sb="3" eb="4">
      <t>シ</t>
    </rPh>
    <rPh sb="4" eb="6">
      <t>ケンコウ</t>
    </rPh>
    <rPh sb="6" eb="8">
      <t>フクシ</t>
    </rPh>
    <rPh sb="8" eb="9">
      <t>ブ</t>
    </rPh>
    <rPh sb="9" eb="11">
      <t>チイキ</t>
    </rPh>
    <rPh sb="11" eb="13">
      <t>キョウセイ</t>
    </rPh>
    <rPh sb="13" eb="15">
      <t>スイシン</t>
    </rPh>
    <rPh sb="15" eb="16">
      <t>カ</t>
    </rPh>
    <phoneticPr fontId="2"/>
  </si>
  <si>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26" eb="27">
      <t>ワリ</t>
    </rPh>
    <rPh sb="76" eb="78">
      <t>センタク</t>
    </rPh>
    <phoneticPr fontId="2"/>
  </si>
  <si>
    <r>
      <t>備考　介護保険費用１割、２割又は３割の利用者負担（利用者の所得等に応じて負担割合が変わ
　　　る。）
　　　※介護予防・地域密着型の場合を含む。詳細は別添３及び４のとおりです。
　</t>
    </r>
    <r>
      <rPr>
        <sz val="10"/>
        <rFont val="ＭＳ 明朝"/>
        <family val="1"/>
        <charset val="128"/>
      </rPr>
      <t>　　</t>
    </r>
    <rPh sb="0" eb="2">
      <t>ビコウ</t>
    </rPh>
    <rPh sb="14" eb="15">
      <t>マタ</t>
    </rPh>
    <rPh sb="17" eb="18">
      <t>ワリ</t>
    </rPh>
    <rPh sb="55" eb="57">
      <t>カイゴ</t>
    </rPh>
    <rPh sb="57" eb="59">
      <t>ヨボウ</t>
    </rPh>
    <rPh sb="60" eb="62">
      <t>チイキ</t>
    </rPh>
    <rPh sb="62" eb="65">
      <t>ミッチャクガタ</t>
    </rPh>
    <rPh sb="66" eb="68">
      <t>バアイ</t>
    </rPh>
    <rPh sb="69" eb="70">
      <t>フク</t>
    </rPh>
    <rPh sb="72" eb="74">
      <t>ショウサイ</t>
    </rPh>
    <rPh sb="75" eb="77">
      <t>ベッテン</t>
    </rPh>
    <rPh sb="78" eb="79">
      <t>オヨ</t>
    </rPh>
    <phoneticPr fontId="2"/>
  </si>
  <si>
    <t xml:space="preserve">(１)
(２)
(３)
(４)
(５)
(６)
(７)
(８)
(９)
(10)
(11)
(12)
(13)
</t>
    <phoneticPr fontId="2"/>
  </si>
  <si>
    <t>サービス付き高齢者向け住宅において、「重要事項説明書」を「重要事項説明書兼登録事項等についての説明（高齢者住まい法第17条関係）」と表記して構わない。
サービス付き高齢者向け住宅は、指針５、６、７（ただし、７（２）から（８）まで、（９）ア（イ）、（９）イからカまで、（９）キ（イ）、（９）ク及び（10）及び12の項目は適用外であるが、原則として、重要事項説明書等の省略は認めない。
届出している有料老人ホーム並びにサービス付き高齢者向け住宅に登録している有料老人ホームを総称して「ホーム」という。
届出している有料老人ホーム及び当該事業者を総称して「有料」という。
サービス付き高齢者向け住宅に登録している有料老人ホーム及び当該事業者を総称して「サ高住」という。
サ高住においては、重要事項説明書等の内容とサ高住登録の申請内容との整合性を図ること。
「省略」と記載されている項目及び「色帯のない（背景が白色）」項目が空欄の場合は、「削除、斜線、空欄、塗りつぶし」をして構わない。それ以外の項目で削除する場合は、所在市町に確認すること。
該当しない項目がある場合は、「斜線、空欄、塗りつぶし」をして構わない。
重要事項説明書等以外で入居者等への説明で重要かつ説明を要すると考える場合は、当該様式に項目を追加して構わない。
薄黄色の色帯のある項目は入力すること。
薄緑色の色帯のある項目はプルダウンリストから選択すること。（選択肢が当該リストにない場合は、新たに入力すること。）
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
「有料」又は「サ高住」と限定して入力をする旨指示している項目は、基本的に限定している主体者のみの入力で構わない。ただし、その他の主体者で入力する方が良いと判断する場合は入力しても構わない。</t>
    <rPh sb="145" eb="146">
      <t>オヨ</t>
    </rPh>
    <rPh sb="455" eb="457">
      <t>ショザイ</t>
    </rPh>
    <rPh sb="457" eb="459">
      <t>シチョウ</t>
    </rPh>
    <phoneticPr fontId="2"/>
  </si>
  <si>
    <t>その他のサービス：金銭管理、理髪等</t>
    <phoneticPr fontId="2"/>
  </si>
  <si>
    <t>介護職員等特定処遇改善加算</t>
    <rPh sb="4" eb="5">
      <t>トウ</t>
    </rPh>
    <rPh sb="5" eb="7">
      <t>トクテイ</t>
    </rPh>
    <phoneticPr fontId="2"/>
  </si>
  <si>
    <t>若年性認知症入居者受入加算</t>
    <rPh sb="0" eb="3">
      <t>ジャクネンセイ</t>
    </rPh>
    <rPh sb="3" eb="6">
      <t>ニンチショウ</t>
    </rPh>
    <rPh sb="6" eb="9">
      <t>ニュウキョシャ</t>
    </rPh>
    <rPh sb="9" eb="11">
      <t>ウケイ</t>
    </rPh>
    <rPh sb="11" eb="13">
      <t>カサン</t>
    </rPh>
    <phoneticPr fontId="2"/>
  </si>
  <si>
    <t>あん摩マッサージ指圧師</t>
    <phoneticPr fontId="2"/>
  </si>
  <si>
    <t>はり師</t>
    <rPh sb="2" eb="3">
      <t>シ</t>
    </rPh>
    <phoneticPr fontId="2"/>
  </si>
  <si>
    <t>きゅう師</t>
    <rPh sb="3" eb="4">
      <t>シ</t>
    </rPh>
    <phoneticPr fontId="2"/>
  </si>
  <si>
    <t>072-463-8600</t>
    <phoneticPr fontId="2"/>
  </si>
  <si>
    <t>・介護職員処遇改善加算（Ⅰ）～（Ｖ）</t>
    <rPh sb="1" eb="3">
      <t>カイゴ</t>
    </rPh>
    <rPh sb="3" eb="5">
      <t>ショクイン</t>
    </rPh>
    <rPh sb="5" eb="7">
      <t>ショグウ</t>
    </rPh>
    <rPh sb="7" eb="9">
      <t>カイゼン</t>
    </rPh>
    <rPh sb="9" eb="11">
      <t>カサン</t>
    </rPh>
    <phoneticPr fontId="2"/>
  </si>
  <si>
    <t>・特定介護職員等処遇改善加算（Ⅰ）（Ⅱ）</t>
    <rPh sb="1" eb="3">
      <t>トクテイ</t>
    </rPh>
    <rPh sb="3" eb="5">
      <t>カイゴ</t>
    </rPh>
    <rPh sb="5" eb="7">
      <t>ショクイン</t>
    </rPh>
    <rPh sb="7" eb="8">
      <t>トウ</t>
    </rPh>
    <rPh sb="8" eb="10">
      <t>ショグウ</t>
    </rPh>
    <rPh sb="10" eb="12">
      <t>カイゼン</t>
    </rPh>
    <rPh sb="12" eb="14">
      <t>カサン</t>
    </rPh>
    <phoneticPr fontId="2"/>
  </si>
  <si>
    <t>３　重要事項説明書等を入居者等に交付及び説明するにあたっての注意事項</t>
    <phoneticPr fontId="2"/>
  </si>
  <si>
    <t>重要事項説明書等は、老人福祉法第29条第７項の規定により、入居相談があったときに交付するほか、求めに応じ交付すること。 
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医療サービス等、その他のサービス※）の利用を妨げないこととし、その際には説明を行った者及び説明を受けた者の署名を行うこと。
指針に基づく指導を受けている場合は、入居希望者に対して丁寧かつ理解しやすいよう説明すること。</t>
    <rPh sb="252" eb="254">
      <t>テイネイ</t>
    </rPh>
    <rPh sb="256" eb="258">
      <t>リカイ</t>
    </rPh>
    <phoneticPr fontId="2"/>
  </si>
  <si>
    <t>選択→</t>
    <rPh sb="0" eb="2">
      <t>センタク</t>
    </rPh>
    <phoneticPr fontId="2"/>
  </si>
  <si>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2"/>
  </si>
  <si>
    <t>1</t>
    <phoneticPr fontId="2"/>
  </si>
  <si>
    <t>182</t>
    <phoneticPr fontId="2"/>
  </si>
  <si>
    <t>311</t>
    <phoneticPr fontId="2"/>
  </si>
  <si>
    <t>1</t>
    <phoneticPr fontId="2"/>
  </si>
  <si>
    <t>30</t>
    <phoneticPr fontId="2"/>
  </si>
  <si>
    <t>算定の有無等</t>
    <phoneticPr fontId="2"/>
  </si>
  <si>
    <t>単位数</t>
    <phoneticPr fontId="2"/>
  </si>
  <si>
    <t>算定回数等</t>
    <phoneticPr fontId="2"/>
  </si>
  <si>
    <t>1月につき</t>
    <phoneticPr fontId="2"/>
  </si>
  <si>
    <t>死亡日以前31日以上45日以下</t>
    <phoneticPr fontId="2"/>
  </si>
  <si>
    <t>看取り2</t>
    <rPh sb="0" eb="2">
      <t>ミト</t>
    </rPh>
    <phoneticPr fontId="2"/>
  </si>
  <si>
    <t>死亡日以前4日以上30日以下</t>
    <phoneticPr fontId="2"/>
  </si>
  <si>
    <t>看取り3</t>
    <rPh sb="0" eb="2">
      <t>ミト</t>
    </rPh>
    <phoneticPr fontId="2"/>
  </si>
  <si>
    <t>死亡日の前日及び前々日</t>
    <rPh sb="4" eb="6">
      <t>ゼンジツ</t>
    </rPh>
    <rPh sb="6" eb="7">
      <t>オヨ</t>
    </rPh>
    <rPh sb="8" eb="11">
      <t>ゼンゼンジツ</t>
    </rPh>
    <phoneticPr fontId="2"/>
  </si>
  <si>
    <t>看取り4</t>
    <rPh sb="0" eb="2">
      <t>ミト</t>
    </rPh>
    <phoneticPr fontId="2"/>
  </si>
  <si>
    <t>死亡日</t>
    <phoneticPr fontId="2"/>
  </si>
  <si>
    <t>ＡＤＬ</t>
    <phoneticPr fontId="2"/>
  </si>
  <si>
    <t>処遇改善</t>
    <rPh sb="0" eb="2">
      <t>ショグウ</t>
    </rPh>
    <rPh sb="2" eb="4">
      <t>カイゼン</t>
    </rPh>
    <phoneticPr fontId="2"/>
  </si>
  <si>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2"/>
  </si>
  <si>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</si>
  <si>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</si>
  <si>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2"/>
  </si>
  <si>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2"/>
  </si>
  <si>
    <t>特定処遇</t>
    <phoneticPr fontId="2"/>
  </si>
  <si>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2"/>
  </si>
  <si>
    <t>身体拘束廃止未実施減算</t>
    <rPh sb="0" eb="2">
      <t>シンタイ</t>
    </rPh>
    <rPh sb="2" eb="4">
      <t>コウソク</t>
    </rPh>
    <rPh sb="4" eb="6">
      <t>ハイシ</t>
    </rPh>
    <rPh sb="6" eb="9">
      <t>ミジッシ</t>
    </rPh>
    <rPh sb="9" eb="11">
      <t>ゲンサン</t>
    </rPh>
    <phoneticPr fontId="2"/>
  </si>
  <si>
    <t>（（介護予防）特定施設入居者生活介護＋加算単位数（処遇改善加算を除く））×1.2%</t>
    <phoneticPr fontId="2"/>
  </si>
  <si>
    <t>入居継続</t>
    <rPh sb="0" eb="2">
      <t>ニュウキョ</t>
    </rPh>
    <rPh sb="2" eb="4">
      <t>ケイゾク</t>
    </rPh>
    <phoneticPr fontId="2"/>
  </si>
  <si>
    <t>身体拘束</t>
    <rPh sb="0" eb="2">
      <t>シンタイ</t>
    </rPh>
    <rPh sb="2" eb="4">
      <t>コウソク</t>
    </rPh>
    <phoneticPr fontId="2"/>
  </si>
  <si>
    <t>（要介護度に応じた1日の単位数から10%減算）</t>
    <rPh sb="1" eb="2">
      <t>ヨウ</t>
    </rPh>
    <phoneticPr fontId="2"/>
  </si>
  <si>
    <t>生活機能</t>
    <rPh sb="0" eb="2">
      <t>セイカツ</t>
    </rPh>
    <rPh sb="2" eb="4">
      <t>キノウ</t>
    </rPh>
    <phoneticPr fontId="2"/>
  </si>
  <si>
    <t>口腔・栄養スクリーニング加算</t>
    <rPh sb="0" eb="2">
      <t>コウクウ</t>
    </rPh>
    <rPh sb="3" eb="5">
      <t>エイヨウ</t>
    </rPh>
    <rPh sb="12" eb="14">
      <t>カサン</t>
    </rPh>
    <phoneticPr fontId="2"/>
  </si>
  <si>
    <t>若年性認知</t>
    <rPh sb="0" eb="2">
      <t>ジャクネン</t>
    </rPh>
    <rPh sb="2" eb="3">
      <t>セイ</t>
    </rPh>
    <rPh sb="3" eb="5">
      <t>ニンチ</t>
    </rPh>
    <phoneticPr fontId="2"/>
  </si>
  <si>
    <t>科学的介護推進体制加算</t>
    <rPh sb="0" eb="3">
      <t>カガクテキ</t>
    </rPh>
    <rPh sb="3" eb="5">
      <t>カイゴ</t>
    </rPh>
    <rPh sb="5" eb="7">
      <t>スイシン</t>
    </rPh>
    <rPh sb="7" eb="9">
      <t>タイセイ</t>
    </rPh>
    <rPh sb="9" eb="11">
      <t>カサン</t>
    </rPh>
    <phoneticPr fontId="2"/>
  </si>
  <si>
    <t>科学的</t>
    <rPh sb="0" eb="3">
      <t>カガクテキ</t>
    </rPh>
    <phoneticPr fontId="2"/>
  </si>
  <si>
    <t>口腔衛生</t>
    <rPh sb="0" eb="2">
      <t>コウクウ</t>
    </rPh>
    <rPh sb="2" eb="4">
      <t>エイセイ</t>
    </rPh>
    <phoneticPr fontId="2"/>
  </si>
  <si>
    <t>栄養スク</t>
    <rPh sb="0" eb="2">
      <t>エイヨウ</t>
    </rPh>
    <phoneticPr fontId="2"/>
  </si>
  <si>
    <t>1回につき（6月に1回を限度）</t>
  </si>
  <si>
    <t>退院・退所</t>
    <rPh sb="0" eb="2">
      <t>タイイン</t>
    </rPh>
    <rPh sb="3" eb="5">
      <t>タイショ</t>
    </rPh>
    <phoneticPr fontId="2"/>
  </si>
  <si>
    <t>入居後30日以内</t>
    <rPh sb="0" eb="2">
      <t>ニュウキョ</t>
    </rPh>
    <rPh sb="2" eb="3">
      <t>ゴ</t>
    </rPh>
    <rPh sb="5" eb="6">
      <t>ヒ</t>
    </rPh>
    <rPh sb="6" eb="8">
      <t>イナイ</t>
    </rPh>
    <phoneticPr fontId="2"/>
  </si>
  <si>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phoneticPr fontId="2"/>
  </si>
  <si>
    <t>・個別機能訓練加算（Ⅰ）【短期利用（地域密着含む）は除く】</t>
    <rPh sb="1" eb="3">
      <t>コベツ</t>
    </rPh>
    <rPh sb="3" eb="5">
      <t>キノウ</t>
    </rPh>
    <rPh sb="5" eb="7">
      <t>クンレン</t>
    </rPh>
    <rPh sb="7" eb="9">
      <t>カサン</t>
    </rPh>
    <rPh sb="13" eb="15">
      <t>タンキ</t>
    </rPh>
    <rPh sb="15" eb="17">
      <t>リヨウ</t>
    </rPh>
    <rPh sb="18" eb="20">
      <t>チイキ</t>
    </rPh>
    <rPh sb="20" eb="22">
      <t>ミッチャク</t>
    </rPh>
    <rPh sb="22" eb="23">
      <t>フク</t>
    </rPh>
    <rPh sb="26" eb="27">
      <t>ノゾ</t>
    </rPh>
    <phoneticPr fontId="2"/>
  </si>
  <si>
    <t>専ら機能訓練指導員の職務に従事する常勤の理学療法士等を１名以上配置しているもの※として指定権者に届け出た特定施設において、利用者に対して、機能訓練指導員、看護職員、介護職員等が共同して、利用者ごとに個別機能訓練計画を作成し、当該計画に基づき、計画的に機能訓練を行っている場合。
※利用者の数が100を超える指定特定施設にあっては、専ら機能訓練指導員の職務に従事する常勤の理学療法士等を１名以上配置し、かつ、理学療法士等である従業者を機能訓練指導員として常勤換算方法で利用者の数を100で除した数以上配置</t>
    <rPh sb="43" eb="45">
      <t>シテイ</t>
    </rPh>
    <rPh sb="45" eb="46">
      <t>ケン</t>
    </rPh>
    <rPh sb="46" eb="47">
      <t>シャ</t>
    </rPh>
    <phoneticPr fontId="2"/>
  </si>
  <si>
    <t>・個別機能訓練加算（Ⅱ）【短期利用（地域密着含む）は除く】</t>
    <rPh sb="1" eb="3">
      <t>コベツ</t>
    </rPh>
    <rPh sb="3" eb="5">
      <t>キノウ</t>
    </rPh>
    <rPh sb="5" eb="7">
      <t>クンレン</t>
    </rPh>
    <rPh sb="7" eb="9">
      <t>カサン</t>
    </rPh>
    <rPh sb="13" eb="15">
      <t>タンキ</t>
    </rPh>
    <rPh sb="15" eb="17">
      <t>リヨウ</t>
    </rPh>
    <rPh sb="18" eb="20">
      <t>チイキ</t>
    </rPh>
    <rPh sb="20" eb="22">
      <t>ミッチャク</t>
    </rPh>
    <rPh sb="22" eb="23">
      <t>フク</t>
    </rPh>
    <rPh sb="26" eb="27">
      <t>ノゾ</t>
    </rPh>
    <phoneticPr fontId="2"/>
  </si>
  <si>
    <t>・ＡＤＬ維持等加算（Ⅰ）</t>
    <rPh sb="4" eb="7">
      <t>イジトウ</t>
    </rPh>
    <rPh sb="7" eb="9">
      <t>カサン</t>
    </rPh>
    <phoneticPr fontId="2"/>
  </si>
  <si>
    <t>①評価対象者（当該事業所又は当該施設の利用期間（②において「評価対象利用期間」という。）が6月を超える者をいう。以下この号において同じ。）の総数が10人以上であること。
②評価対象者全員について、評価対象利用期間の初月（以下「評価対象利用開始月」という。）と、当該月の翌月から起算して6月目（6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③評価対象者の評価対象利用開始月の翌月から起算して6月目の月に測定したＡＤＬ値から評価対象利用開始月に測定したＡＤＬ値を控除して得た値を用いて一定の基準に基づき算出した値（以下「ＡＤＬ利得」という。）の平均値が一以上であること。</t>
    <phoneticPr fontId="2"/>
  </si>
  <si>
    <t>・ＡＤＬ維持等加算（Ⅱ）</t>
    <rPh sb="4" eb="7">
      <t>イジトウ</t>
    </rPh>
    <rPh sb="7" eb="9">
      <t>カサン</t>
    </rPh>
    <phoneticPr fontId="2"/>
  </si>
  <si>
    <t>・サービス提供体制強化加算（Ⅰ）</t>
    <rPh sb="5" eb="7">
      <t>テイキョウ</t>
    </rPh>
    <rPh sb="7" eb="9">
      <t>タイセイ</t>
    </rPh>
    <rPh sb="9" eb="11">
      <t>キョウカ</t>
    </rPh>
    <rPh sb="11" eb="13">
      <t>カサン</t>
    </rPh>
    <phoneticPr fontId="2"/>
  </si>
  <si>
    <t>前年度(3月を除く)における介護職員の総数のうち、介護福祉士の占める割合が70%以上であること又は勤務年数10年以上の介護福祉士の占める割合が25％以上であること。</t>
    <rPh sb="5" eb="6">
      <t>ガツ</t>
    </rPh>
    <rPh sb="7" eb="8">
      <t>ノゾ</t>
    </rPh>
    <rPh sb="14" eb="16">
      <t>カイゴ</t>
    </rPh>
    <rPh sb="16" eb="18">
      <t>ショクイン</t>
    </rPh>
    <rPh sb="19" eb="21">
      <t>ソウスウ</t>
    </rPh>
    <rPh sb="25" eb="27">
      <t>カイゴ</t>
    </rPh>
    <rPh sb="27" eb="30">
      <t>フクシシ</t>
    </rPh>
    <rPh sb="31" eb="32">
      <t>シ</t>
    </rPh>
    <rPh sb="34" eb="36">
      <t>ワリアイ</t>
    </rPh>
    <rPh sb="40" eb="42">
      <t>イジョウ</t>
    </rPh>
    <rPh sb="47" eb="48">
      <t>マタ</t>
    </rPh>
    <rPh sb="49" eb="51">
      <t>キンム</t>
    </rPh>
    <rPh sb="51" eb="53">
      <t>ネンスウ</t>
    </rPh>
    <rPh sb="55" eb="56">
      <t>ネン</t>
    </rPh>
    <rPh sb="56" eb="58">
      <t>イジョウ</t>
    </rPh>
    <rPh sb="59" eb="61">
      <t>カイゴ</t>
    </rPh>
    <rPh sb="61" eb="64">
      <t>フクシシ</t>
    </rPh>
    <rPh sb="65" eb="66">
      <t>シ</t>
    </rPh>
    <rPh sb="68" eb="70">
      <t>ワリアイ</t>
    </rPh>
    <rPh sb="74" eb="76">
      <t>イジョウ</t>
    </rPh>
    <phoneticPr fontId="2"/>
  </si>
  <si>
    <t>前年度(3月を除く)における介護職員の総数のうち、介護福祉士の占める割合が60%以上であること。</t>
    <rPh sb="14" eb="16">
      <t>カイゴ</t>
    </rPh>
    <rPh sb="16" eb="18">
      <t>ショクイン</t>
    </rPh>
    <rPh sb="19" eb="21">
      <t>ソウスウ</t>
    </rPh>
    <rPh sb="25" eb="27">
      <t>カイゴ</t>
    </rPh>
    <rPh sb="27" eb="30">
      <t>フクシシ</t>
    </rPh>
    <rPh sb="31" eb="32">
      <t>シ</t>
    </rPh>
    <rPh sb="34" eb="36">
      <t>ワリアイ</t>
    </rPh>
    <rPh sb="40" eb="42">
      <t>イジョウ</t>
    </rPh>
    <phoneticPr fontId="2"/>
  </si>
  <si>
    <t>前年度(3月を除く)における看護・介護職員のうち、常勤職員の占める割合が75%以上であること又は介護職員の総数のうち、介護福祉士の占める割合が50%以上であること又は利用者に直接サービス提供を行う職員の総数のうち、勤続年数7年以上の者の占める割合が30%以上。</t>
    <rPh sb="14" eb="16">
      <t>カンゴ</t>
    </rPh>
    <rPh sb="17" eb="19">
      <t>カイゴ</t>
    </rPh>
    <rPh sb="19" eb="21">
      <t>ショクイン</t>
    </rPh>
    <rPh sb="25" eb="27">
      <t>ジョウキン</t>
    </rPh>
    <rPh sb="27" eb="29">
      <t>ショクイン</t>
    </rPh>
    <rPh sb="30" eb="31">
      <t>シ</t>
    </rPh>
    <rPh sb="33" eb="35">
      <t>ワリアイ</t>
    </rPh>
    <rPh sb="39" eb="41">
      <t>イジョウ</t>
    </rPh>
    <rPh sb="46" eb="47">
      <t>マタ</t>
    </rPh>
    <rPh sb="81" eb="82">
      <t>マタ</t>
    </rPh>
    <phoneticPr fontId="2"/>
  </si>
  <si>
    <t xml:space="preserve">別に厚生労働大臣が定める基準に対して適合している介護職員の賃金の改善等を実施しているものとして、指定権者に届け出ている場合。
</t>
    <rPh sb="48" eb="50">
      <t>シテイ</t>
    </rPh>
    <rPh sb="50" eb="51">
      <t>ケン</t>
    </rPh>
    <rPh sb="51" eb="52">
      <t>シャ</t>
    </rPh>
    <phoneticPr fontId="2"/>
  </si>
  <si>
    <t>・入居継続支援加算（Ⅰ）</t>
    <rPh sb="1" eb="3">
      <t>ニュウキョ</t>
    </rPh>
    <rPh sb="3" eb="5">
      <t>ケイゾク</t>
    </rPh>
    <rPh sb="5" eb="7">
      <t>シエン</t>
    </rPh>
    <rPh sb="7" eb="9">
      <t>カサン</t>
    </rPh>
    <phoneticPr fontId="2"/>
  </si>
  <si>
    <t>①社会福祉士及び介護福祉法施行規則第1条各号に掲げる行為を必要とする者の占める割合が利用者の100分の15以上であること。
②介護福祉士の数が、常勤換算方法で、利用者の数が６又はその端数を増すごとに1以上であること
③厚生労働大臣が定める利用者等の数の基準及び看護職員等の員数の基準並びに通所介護費等の算定方法（平成12年厚生省告示第27号）第5号に規定する基準に該当していないこと</t>
    <rPh sb="1" eb="3">
      <t>シャカイ</t>
    </rPh>
    <rPh sb="3" eb="5">
      <t>フクシ</t>
    </rPh>
    <rPh sb="5" eb="6">
      <t>シ</t>
    </rPh>
    <rPh sb="6" eb="7">
      <t>オヨ</t>
    </rPh>
    <rPh sb="8" eb="10">
      <t>カイゴ</t>
    </rPh>
    <rPh sb="10" eb="12">
      <t>フクシ</t>
    </rPh>
    <rPh sb="12" eb="13">
      <t>ホウ</t>
    </rPh>
    <rPh sb="13" eb="15">
      <t>セコウ</t>
    </rPh>
    <rPh sb="15" eb="17">
      <t>キソク</t>
    </rPh>
    <rPh sb="17" eb="18">
      <t>ダイ</t>
    </rPh>
    <rPh sb="19" eb="20">
      <t>ジョウ</t>
    </rPh>
    <rPh sb="20" eb="21">
      <t>カク</t>
    </rPh>
    <rPh sb="21" eb="22">
      <t>ゴウ</t>
    </rPh>
    <rPh sb="23" eb="24">
      <t>カカ</t>
    </rPh>
    <rPh sb="26" eb="28">
      <t>コウイ</t>
    </rPh>
    <rPh sb="29" eb="31">
      <t>ヒツヨウ</t>
    </rPh>
    <rPh sb="34" eb="35">
      <t>モノ</t>
    </rPh>
    <rPh sb="36" eb="37">
      <t>シ</t>
    </rPh>
    <rPh sb="39" eb="41">
      <t>ワリアイ</t>
    </rPh>
    <rPh sb="42" eb="45">
      <t>リヨウシャ</t>
    </rPh>
    <rPh sb="49" eb="50">
      <t>ブン</t>
    </rPh>
    <rPh sb="53" eb="55">
      <t>イジョウ</t>
    </rPh>
    <rPh sb="63" eb="65">
      <t>カイゴ</t>
    </rPh>
    <rPh sb="65" eb="68">
      <t>フクシシ</t>
    </rPh>
    <rPh sb="69" eb="70">
      <t>カズ</t>
    </rPh>
    <rPh sb="72" eb="74">
      <t>ジョウキン</t>
    </rPh>
    <rPh sb="74" eb="76">
      <t>カンサン</t>
    </rPh>
    <rPh sb="76" eb="78">
      <t>ホウホウ</t>
    </rPh>
    <rPh sb="80" eb="83">
      <t>リヨウシャ</t>
    </rPh>
    <rPh sb="84" eb="85">
      <t>カズ</t>
    </rPh>
    <rPh sb="87" eb="88">
      <t>マタ</t>
    </rPh>
    <rPh sb="91" eb="93">
      <t>ハスウ</t>
    </rPh>
    <rPh sb="94" eb="95">
      <t>マ</t>
    </rPh>
    <rPh sb="100" eb="102">
      <t>イジョウ</t>
    </rPh>
    <rPh sb="109" eb="111">
      <t>コウセイ</t>
    </rPh>
    <rPh sb="111" eb="113">
      <t>ロウドウ</t>
    </rPh>
    <rPh sb="113" eb="115">
      <t>ダイジン</t>
    </rPh>
    <rPh sb="116" eb="117">
      <t>サダ</t>
    </rPh>
    <rPh sb="119" eb="122">
      <t>リヨウシャ</t>
    </rPh>
    <rPh sb="122" eb="123">
      <t>トウ</t>
    </rPh>
    <rPh sb="124" eb="125">
      <t>カズ</t>
    </rPh>
    <rPh sb="126" eb="128">
      <t>キジュン</t>
    </rPh>
    <rPh sb="128" eb="129">
      <t>オヨ</t>
    </rPh>
    <rPh sb="130" eb="132">
      <t>カンゴ</t>
    </rPh>
    <rPh sb="132" eb="134">
      <t>ショクイン</t>
    </rPh>
    <rPh sb="134" eb="135">
      <t>トウ</t>
    </rPh>
    <rPh sb="136" eb="138">
      <t>インスウ</t>
    </rPh>
    <rPh sb="139" eb="141">
      <t>キジュン</t>
    </rPh>
    <rPh sb="141" eb="142">
      <t>ナラ</t>
    </rPh>
    <rPh sb="144" eb="146">
      <t>ツウショ</t>
    </rPh>
    <rPh sb="146" eb="148">
      <t>カイゴ</t>
    </rPh>
    <rPh sb="148" eb="149">
      <t>ヒ</t>
    </rPh>
    <rPh sb="149" eb="150">
      <t>トウ</t>
    </rPh>
    <rPh sb="151" eb="153">
      <t>サンテイ</t>
    </rPh>
    <rPh sb="153" eb="155">
      <t>ホウホウ</t>
    </rPh>
    <rPh sb="156" eb="158">
      <t>ヘイセイ</t>
    </rPh>
    <rPh sb="160" eb="161">
      <t>ネン</t>
    </rPh>
    <rPh sb="161" eb="164">
      <t>コウセイショウ</t>
    </rPh>
    <rPh sb="164" eb="166">
      <t>コクジ</t>
    </rPh>
    <rPh sb="166" eb="167">
      <t>ダイ</t>
    </rPh>
    <rPh sb="169" eb="170">
      <t>ゴウ</t>
    </rPh>
    <rPh sb="171" eb="172">
      <t>ダイ</t>
    </rPh>
    <rPh sb="173" eb="174">
      <t>ゴウ</t>
    </rPh>
    <rPh sb="175" eb="177">
      <t>キテイ</t>
    </rPh>
    <rPh sb="179" eb="181">
      <t>キジュン</t>
    </rPh>
    <rPh sb="182" eb="184">
      <t>ガイトウ</t>
    </rPh>
    <phoneticPr fontId="2"/>
  </si>
  <si>
    <t>・入居継続支援加算（Ⅱ）</t>
    <rPh sb="1" eb="3">
      <t>ニュウキョ</t>
    </rPh>
    <rPh sb="3" eb="5">
      <t>ケイゾク</t>
    </rPh>
    <rPh sb="5" eb="7">
      <t>シエン</t>
    </rPh>
    <rPh sb="7" eb="9">
      <t>カサン</t>
    </rPh>
    <phoneticPr fontId="2"/>
  </si>
  <si>
    <t>・生活機能向上連携加算（Ⅰ）（Ⅱ）</t>
    <rPh sb="1" eb="3">
      <t>セイカツ</t>
    </rPh>
    <rPh sb="3" eb="5">
      <t>キノウ</t>
    </rPh>
    <rPh sb="5" eb="7">
      <t>コウジョウ</t>
    </rPh>
    <rPh sb="7" eb="9">
      <t>レンケイ</t>
    </rPh>
    <rPh sb="9" eb="11">
      <t>カサン</t>
    </rPh>
    <phoneticPr fontId="2"/>
  </si>
  <si>
    <t xml:space="preserve">別に厚生労働大臣が定める基準に対して適合しているものとして指定権者に届け出た指定特定施設において、若年性認知症入居者（介護保険法施行令第2条第6号に規定する初老期における認知症によって要介護者となった入居者をいう。）に対して指定特定施設入居者生活介護を行った場合。
</t>
    <rPh sb="29" eb="31">
      <t>シテイ</t>
    </rPh>
    <rPh sb="31" eb="32">
      <t>ケン</t>
    </rPh>
    <rPh sb="32" eb="33">
      <t>シャ</t>
    </rPh>
    <rPh sb="34" eb="35">
      <t>トド</t>
    </rPh>
    <rPh sb="36" eb="37">
      <t>デ</t>
    </rPh>
    <rPh sb="38" eb="40">
      <t>シテイ</t>
    </rPh>
    <rPh sb="40" eb="42">
      <t>トクテイ</t>
    </rPh>
    <rPh sb="42" eb="44">
      <t>シセツ</t>
    </rPh>
    <rPh sb="49" eb="52">
      <t>ジャクネンセイ</t>
    </rPh>
    <rPh sb="52" eb="55">
      <t>ニンチショウ</t>
    </rPh>
    <rPh sb="55" eb="58">
      <t>ニュウキョシャ</t>
    </rPh>
    <rPh sb="59" eb="61">
      <t>カイゴ</t>
    </rPh>
    <rPh sb="61" eb="63">
      <t>ホケン</t>
    </rPh>
    <rPh sb="63" eb="64">
      <t>ホウ</t>
    </rPh>
    <rPh sb="64" eb="67">
      <t>セコウレイ</t>
    </rPh>
    <rPh sb="67" eb="68">
      <t>ダイ</t>
    </rPh>
    <rPh sb="69" eb="70">
      <t>ジョウ</t>
    </rPh>
    <rPh sb="70" eb="71">
      <t>ダイ</t>
    </rPh>
    <rPh sb="72" eb="73">
      <t>ゴウ</t>
    </rPh>
    <rPh sb="74" eb="76">
      <t>キテイ</t>
    </rPh>
    <rPh sb="78" eb="80">
      <t>ショロウ</t>
    </rPh>
    <rPh sb="80" eb="81">
      <t>キ</t>
    </rPh>
    <rPh sb="85" eb="88">
      <t>ニンチショウ</t>
    </rPh>
    <rPh sb="92" eb="93">
      <t>ヨウ</t>
    </rPh>
    <rPh sb="93" eb="95">
      <t>カイゴ</t>
    </rPh>
    <rPh sb="95" eb="96">
      <t>シャ</t>
    </rPh>
    <rPh sb="100" eb="103">
      <t>ニュウキョシャ</t>
    </rPh>
    <rPh sb="109" eb="110">
      <t>タイ</t>
    </rPh>
    <rPh sb="112" eb="114">
      <t>シテイ</t>
    </rPh>
    <rPh sb="114" eb="116">
      <t>トクテイ</t>
    </rPh>
    <rPh sb="116" eb="118">
      <t>シセツ</t>
    </rPh>
    <rPh sb="118" eb="120">
      <t>ニュウキョ</t>
    </rPh>
    <rPh sb="120" eb="121">
      <t>シャ</t>
    </rPh>
    <rPh sb="121" eb="123">
      <t>セイカツ</t>
    </rPh>
    <rPh sb="123" eb="125">
      <t>カイゴ</t>
    </rPh>
    <rPh sb="126" eb="127">
      <t>オコナ</t>
    </rPh>
    <rPh sb="129" eb="131">
      <t>バアイ</t>
    </rPh>
    <phoneticPr fontId="2"/>
  </si>
  <si>
    <t>・口腔・栄養スクリーニング加算</t>
    <rPh sb="1" eb="3">
      <t>コウクウ</t>
    </rPh>
    <rPh sb="4" eb="6">
      <t>エイヨウ</t>
    </rPh>
    <rPh sb="13" eb="15">
      <t>カサン</t>
    </rPh>
    <phoneticPr fontId="2"/>
  </si>
  <si>
    <t>利用開始時及び利用中６月ごとに利用者の口腔の健康状態のスクリーニング及び栄養状態のスクリーニングを行った場合。ただし、当該利用者について、当該事業所以外で既に口腔・栄養スクリーニング加算を算定している場合は算定できない。</t>
    <phoneticPr fontId="2"/>
  </si>
  <si>
    <t>・科学的介護推進体制加算</t>
    <rPh sb="1" eb="4">
      <t>カガクテキ</t>
    </rPh>
    <rPh sb="4" eb="6">
      <t>カイゴ</t>
    </rPh>
    <rPh sb="6" eb="8">
      <t>スイシン</t>
    </rPh>
    <rPh sb="8" eb="10">
      <t>タイセイ</t>
    </rPh>
    <rPh sb="10" eb="12">
      <t>カサン</t>
    </rPh>
    <phoneticPr fontId="2"/>
  </si>
  <si>
    <t>①利用者ごとのＡＤＬ値、栄養状態、口腔機能、認知症の状況その他の利用者の心身の状況等に係る基本的な情報を、厚生労働省に提出していること。
②必要に応じて特定施設サービス計画を見直すなど、指定特定施設入居者生活介護の提供に当たって、①に規定する情報その他指定特定施設入居者生活介護を適切かつ有効に提供するために必要な情報を活用していること。</t>
    <phoneticPr fontId="2"/>
  </si>
  <si>
    <t>科学的介護推進体制加算</t>
    <phoneticPr fontId="2"/>
  </si>
  <si>
    <t>介護予防特定施設入所者生活介護の費用</t>
    <rPh sb="0" eb="2">
      <t>カイゴ</t>
    </rPh>
    <rPh sb="2" eb="4">
      <t>ヨボウ</t>
    </rPh>
    <rPh sb="4" eb="6">
      <t>トクテイ</t>
    </rPh>
    <rPh sb="6" eb="8">
      <t>シセツ</t>
    </rPh>
    <rPh sb="8" eb="11">
      <t>ニュウショシャ</t>
    </rPh>
    <rPh sb="11" eb="13">
      <t>セイカツ</t>
    </rPh>
    <rPh sb="13" eb="15">
      <t>カイゴ</t>
    </rPh>
    <rPh sb="16" eb="18">
      <t>ヒヨウ</t>
    </rPh>
    <phoneticPr fontId="2"/>
  </si>
  <si>
    <t>短期利用特定施設入居者生活介護
【地域密着型も含む】も同額の費用</t>
    <rPh sb="0" eb="2">
      <t>タンキ</t>
    </rPh>
    <rPh sb="2" eb="4">
      <t>リヨウ</t>
    </rPh>
    <rPh sb="4" eb="6">
      <t>トクテイ</t>
    </rPh>
    <rPh sb="6" eb="8">
      <t>シセツ</t>
    </rPh>
    <rPh sb="8" eb="11">
      <t>ニュウキョシャ</t>
    </rPh>
    <rPh sb="11" eb="13">
      <t>セイカツ</t>
    </rPh>
    <rPh sb="13" eb="15">
      <t>カイゴ</t>
    </rPh>
    <rPh sb="17" eb="19">
      <t>チイキ</t>
    </rPh>
    <rPh sb="19" eb="21">
      <t>ミッチャク</t>
    </rPh>
    <rPh sb="21" eb="22">
      <t>ガタ</t>
    </rPh>
    <rPh sb="23" eb="24">
      <t>フク</t>
    </rPh>
    <rPh sb="27" eb="29">
      <t>ドウガク</t>
    </rPh>
    <rPh sb="30" eb="32">
      <t>ヒヨウ</t>
    </rPh>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</si>
  <si>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</si>
  <si>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</si>
  <si>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看取り介護加算（Ⅰ）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</si>
  <si>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</si>
  <si>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t>看取り介護加算（Ⅰ）
（死亡日）</t>
    <rPh sb="0" eb="2">
      <t>ミト</t>
    </rPh>
    <rPh sb="3" eb="5">
      <t>カイゴ</t>
    </rPh>
    <rPh sb="5" eb="7">
      <t>カサン</t>
    </rPh>
    <rPh sb="12" eb="14">
      <t>シボウ</t>
    </rPh>
    <rPh sb="14" eb="15">
      <t>ビ</t>
    </rPh>
    <phoneticPr fontId="2"/>
  </si>
  <si>
    <t>ＡＤＬ維持等加算（Ⅰ）</t>
    <rPh sb="3" eb="5">
      <t>イジ</t>
    </rPh>
    <rPh sb="5" eb="6">
      <t>トウ</t>
    </rPh>
    <rPh sb="6" eb="8">
      <t>カサン</t>
    </rPh>
    <phoneticPr fontId="2"/>
  </si>
  <si>
    <t>介護職員処遇改善加算
（Ⅰ）～（Ⅴ）</t>
    <phoneticPr fontId="2"/>
  </si>
  <si>
    <t>介護職員等特定処遇改善加算
（Ⅰ）（Ⅱ）</t>
    <rPh sb="4" eb="5">
      <t>ナド</t>
    </rPh>
    <rPh sb="5" eb="7">
      <t>トクテイ</t>
    </rPh>
    <phoneticPr fontId="2"/>
  </si>
  <si>
    <t>入居継続支援加算（Ⅰ）</t>
    <rPh sb="0" eb="2">
      <t>ニュウキョ</t>
    </rPh>
    <rPh sb="2" eb="4">
      <t>ケイゾク</t>
    </rPh>
    <rPh sb="4" eb="6">
      <t>シエン</t>
    </rPh>
    <rPh sb="6" eb="8">
      <t>カサン</t>
    </rPh>
    <phoneticPr fontId="2"/>
  </si>
  <si>
    <t>個別機能訓練加算（Ⅰ）</t>
    <phoneticPr fontId="2"/>
  </si>
  <si>
    <t>個別機能訓練加算（Ⅱ）</t>
    <phoneticPr fontId="2"/>
  </si>
  <si>
    <t>ＡＤＬ維持等加算（Ⅱ）</t>
    <rPh sb="3" eb="5">
      <t>イジ</t>
    </rPh>
    <rPh sb="5" eb="6">
      <t>トウ</t>
    </rPh>
    <rPh sb="6" eb="8">
      <t>カサン</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</si>
  <si>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</si>
  <si>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r>
      <t xml:space="preserve">看取り介護加算（Ⅱ）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</si>
  <si>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t>看取り介護加算（Ⅱ）
（死亡日）</t>
    <rPh sb="0" eb="2">
      <t>ミト</t>
    </rPh>
    <rPh sb="3" eb="5">
      <t>カイゴ</t>
    </rPh>
    <rPh sb="5" eb="7">
      <t>カサン</t>
    </rPh>
    <rPh sb="12" eb="14">
      <t>シボウ</t>
    </rPh>
    <rPh sb="14" eb="15">
      <t>ビ</t>
    </rPh>
    <phoneticPr fontId="2"/>
  </si>
  <si>
    <t>サービス提供体制強化加算（Ⅰ）</t>
    <phoneticPr fontId="2"/>
  </si>
  <si>
    <t>サービス提供体制強化加算（Ⅱ）</t>
    <phoneticPr fontId="2"/>
  </si>
  <si>
    <t>サービス提供体制強化加算（Ⅲ）</t>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</si>
  <si>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</si>
  <si>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</si>
  <si>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入居継続支援加算（Ⅱ）</t>
    <rPh sb="0" eb="2">
      <t>ニュウキョ</t>
    </rPh>
    <rPh sb="2" eb="4">
      <t>ケイゾク</t>
    </rPh>
    <rPh sb="4" eb="6">
      <t>シエン</t>
    </rPh>
    <rPh sb="6" eb="8">
      <t>カサン</t>
    </rPh>
    <phoneticPr fontId="2"/>
  </si>
  <si>
    <t>・上記は、個別機能訓練加算（Ⅰ）、夜間看護体制加算（要介護のみ）、医療機関連携加算、サービス提供体制加算（Ⅰ）、
介護職員処遇改善加算（Ⅰ）を算定の場合の例です。</t>
    <rPh sb="1" eb="3">
      <t>ジョウキ</t>
    </rPh>
    <rPh sb="5" eb="7">
      <t>コベツ</t>
    </rPh>
    <rPh sb="7" eb="9">
      <t>キノウ</t>
    </rPh>
    <rPh sb="9" eb="11">
      <t>クンレン</t>
    </rPh>
    <rPh sb="11" eb="13">
      <t>カサン</t>
    </rPh>
    <rPh sb="17" eb="19">
      <t>ヤカン</t>
    </rPh>
    <rPh sb="19" eb="21">
      <t>カンゴ</t>
    </rPh>
    <rPh sb="21" eb="23">
      <t>タイセイ</t>
    </rPh>
    <rPh sb="23" eb="25">
      <t>カサン</t>
    </rPh>
    <rPh sb="26" eb="27">
      <t>ヨウ</t>
    </rPh>
    <rPh sb="27" eb="29">
      <t>カイゴ</t>
    </rPh>
    <rPh sb="33" eb="35">
      <t>イリョウ</t>
    </rPh>
    <rPh sb="35" eb="37">
      <t>キカン</t>
    </rPh>
    <rPh sb="37" eb="39">
      <t>レンケイ</t>
    </rPh>
    <rPh sb="39" eb="41">
      <t>カサン</t>
    </rPh>
    <rPh sb="46" eb="48">
      <t>テイキョウ</t>
    </rPh>
    <rPh sb="48" eb="50">
      <t>タイセイ</t>
    </rPh>
    <rPh sb="50" eb="52">
      <t>カサン</t>
    </rPh>
    <rPh sb="57" eb="59">
      <t>カイゴ</t>
    </rPh>
    <rPh sb="59" eb="61">
      <t>ショクイン</t>
    </rPh>
    <rPh sb="61" eb="63">
      <t>ショグウ</t>
    </rPh>
    <rPh sb="63" eb="65">
      <t>カイゼン</t>
    </rPh>
    <rPh sb="65" eb="67">
      <t>カサン</t>
    </rPh>
    <rPh sb="71" eb="73">
      <t>サンテイ</t>
    </rPh>
    <rPh sb="74" eb="76">
      <t>バアイ</t>
    </rPh>
    <rPh sb="77" eb="78">
      <t>レイ</t>
    </rPh>
    <phoneticPr fontId="2"/>
  </si>
  <si>
    <t>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た場合</t>
    <rPh sb="0" eb="2">
      <t>コベツ</t>
    </rPh>
    <rPh sb="2" eb="4">
      <t>キノウ</t>
    </rPh>
    <rPh sb="4" eb="6">
      <t>クンレン</t>
    </rPh>
    <rPh sb="6" eb="8">
      <t>カサン</t>
    </rPh>
    <phoneticPr fontId="2"/>
  </si>
  <si>
    <t>①常勤看護師を1名以上配置し、看護に係る責任者を定めている場合。
②看護職員により、又は病院若しくは診療所若しくは訪問看護ステーションとの連携により、利用者に対して、24時間連絡できる体制を確保し、かつ、必要に応じて健康上の管理等を行う体制を確保していること。
③重度化した場合における対応に係る指針を定め、入居の際に、利用者又はその家族等に対して、当該指針の内容を説明し、同意を得ていること。</t>
    <phoneticPr fontId="2"/>
  </si>
  <si>
    <t>①看護職員が、利用者ごとに健康の状況を継続的に記録していること。
②利用者の同意を得て、協力医療機関又は当該利用者の主治医の医師に対して、利用者の健康状況について月1回以上情報を提供したこと。</t>
    <rPh sb="58" eb="61">
      <t>シュジイ</t>
    </rPh>
    <phoneticPr fontId="2"/>
  </si>
  <si>
    <t>①ＡＤＬ維持等加算（Ⅰ）の①及び②の基準に適合するものであること。
② 評価対象者のＡＤＬ利得の平均値が二以上であること。</t>
    <rPh sb="4" eb="6">
      <t>イジ</t>
    </rPh>
    <rPh sb="6" eb="7">
      <t>トウ</t>
    </rPh>
    <rPh sb="7" eb="9">
      <t>カサン</t>
    </rPh>
    <phoneticPr fontId="2"/>
  </si>
  <si>
    <t>①利用者の総数のうち、日常生活自立度ランクⅢ、Ⅳ又はＭに該当する方が50％以上であること。
②「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③事業所従業者に対して、認知症ケアに関する留意事項の伝達又は技術的指導に係る会議を定期的に開催していること。</t>
    <phoneticPr fontId="2"/>
  </si>
  <si>
    <t>①認知症専門ケア加算（Ⅰ）での内容をいずれも満たすこと。
②「認知症介護指導者研修」を終了している者を1名以上配置し、施設全体の認知症ケアの指導等を実施していること。
③介護職員、看護職員ごとの認知症ケアに関する研修計画を作成し、実施をしていること。</t>
    <rPh sb="1" eb="4">
      <t>ニンチショウ</t>
    </rPh>
    <rPh sb="4" eb="6">
      <t>センモン</t>
    </rPh>
    <rPh sb="8" eb="10">
      <t>カサン</t>
    </rPh>
    <rPh sb="15" eb="17">
      <t>ナイヨウ</t>
    </rPh>
    <rPh sb="22" eb="23">
      <t>ミ</t>
    </rPh>
    <rPh sb="31" eb="34">
      <t>ニンチショウ</t>
    </rPh>
    <rPh sb="34" eb="36">
      <t>カイゴ</t>
    </rPh>
    <rPh sb="36" eb="39">
      <t>シドウシャ</t>
    </rPh>
    <rPh sb="39" eb="41">
      <t>ケンシュウ</t>
    </rPh>
    <rPh sb="43" eb="45">
      <t>シュウリョウ</t>
    </rPh>
    <rPh sb="49" eb="50">
      <t>モノ</t>
    </rPh>
    <rPh sb="52" eb="53">
      <t>メイ</t>
    </rPh>
    <rPh sb="53" eb="55">
      <t>イジョウ</t>
    </rPh>
    <rPh sb="55" eb="57">
      <t>ハイチ</t>
    </rPh>
    <rPh sb="59" eb="61">
      <t>シセツ</t>
    </rPh>
    <rPh sb="61" eb="63">
      <t>ゼンタイ</t>
    </rPh>
    <rPh sb="64" eb="67">
      <t>ニンチショウ</t>
    </rPh>
    <rPh sb="70" eb="72">
      <t>シドウ</t>
    </rPh>
    <rPh sb="72" eb="73">
      <t>トウ</t>
    </rPh>
    <rPh sb="74" eb="76">
      <t>ジッシ</t>
    </rPh>
    <rPh sb="85" eb="87">
      <t>カイゴ</t>
    </rPh>
    <rPh sb="87" eb="89">
      <t>ショクイン</t>
    </rPh>
    <rPh sb="90" eb="92">
      <t>カンゴ</t>
    </rPh>
    <rPh sb="92" eb="94">
      <t>ショクイン</t>
    </rPh>
    <rPh sb="97" eb="100">
      <t>ニンチショウ</t>
    </rPh>
    <rPh sb="103" eb="104">
      <t>カン</t>
    </rPh>
    <rPh sb="106" eb="108">
      <t>ケンシュウ</t>
    </rPh>
    <rPh sb="108" eb="110">
      <t>ケイカク</t>
    </rPh>
    <rPh sb="111" eb="113">
      <t>サクセイ</t>
    </rPh>
    <rPh sb="115" eb="117">
      <t>ジッシ</t>
    </rPh>
    <phoneticPr fontId="2"/>
  </si>
  <si>
    <t>①社会福祉士及び介護福祉法施行規則第1条各号に掲げる行為を必要とする者の占める割合が利用者の100分の5以上であること。
②入居継続支援加算（Ⅰ）の②及び③に該当するものであること。</t>
    <rPh sb="1" eb="3">
      <t>シャカイ</t>
    </rPh>
    <rPh sb="3" eb="5">
      <t>フクシ</t>
    </rPh>
    <rPh sb="5" eb="6">
      <t>シ</t>
    </rPh>
    <rPh sb="6" eb="7">
      <t>オヨ</t>
    </rPh>
    <rPh sb="8" eb="10">
      <t>カイゴ</t>
    </rPh>
    <rPh sb="10" eb="12">
      <t>フクシ</t>
    </rPh>
    <rPh sb="12" eb="13">
      <t>ホウ</t>
    </rPh>
    <rPh sb="13" eb="15">
      <t>セコウ</t>
    </rPh>
    <rPh sb="15" eb="17">
      <t>キソク</t>
    </rPh>
    <rPh sb="17" eb="18">
      <t>ダイ</t>
    </rPh>
    <rPh sb="19" eb="20">
      <t>ジョウ</t>
    </rPh>
    <rPh sb="20" eb="21">
      <t>カク</t>
    </rPh>
    <rPh sb="21" eb="22">
      <t>ゴウ</t>
    </rPh>
    <rPh sb="23" eb="24">
      <t>カカ</t>
    </rPh>
    <rPh sb="26" eb="28">
      <t>コウイ</t>
    </rPh>
    <rPh sb="29" eb="31">
      <t>ヒツヨウ</t>
    </rPh>
    <rPh sb="34" eb="35">
      <t>モノ</t>
    </rPh>
    <rPh sb="36" eb="37">
      <t>シ</t>
    </rPh>
    <rPh sb="39" eb="41">
      <t>ワリアイ</t>
    </rPh>
    <rPh sb="42" eb="45">
      <t>リヨウシャ</t>
    </rPh>
    <rPh sb="49" eb="50">
      <t>ブン</t>
    </rPh>
    <rPh sb="52" eb="54">
      <t>イジョウ</t>
    </rPh>
    <phoneticPr fontId="2"/>
  </si>
  <si>
    <t>外部との連携により、利用者の身体の状況等の評価を行い、かつ、個別機能訓練計画を作成した場合。生活機能向上連携加算（Ⅰ）については、利用者の急性増悪等により当該個別機能訓練計画を見直した場合を除き３月に１回を限度。</t>
    <rPh sb="46" eb="48">
      <t>セイカツ</t>
    </rPh>
    <rPh sb="48" eb="50">
      <t>キノウ</t>
    </rPh>
    <rPh sb="50" eb="52">
      <t>コウジョウ</t>
    </rPh>
    <rPh sb="52" eb="54">
      <t>レンケイ</t>
    </rPh>
    <rPh sb="54" eb="56">
      <t>カサン</t>
    </rPh>
    <phoneticPr fontId="2"/>
  </si>
  <si>
    <t>令和3年8月１日</t>
    <rPh sb="0" eb="1">
      <t>レイ</t>
    </rPh>
    <rPh sb="1" eb="2">
      <t>ワ</t>
    </rPh>
    <rPh sb="3" eb="4">
      <t>ネン</t>
    </rPh>
    <rPh sb="5" eb="6">
      <t>ガツ</t>
    </rPh>
    <rPh sb="7" eb="8">
      <t>ヒ</t>
    </rPh>
    <phoneticPr fontId="2"/>
  </si>
  <si>
    <t>特定施設入居者生活介護指定日・指定の更新日（直近）</t>
    <rPh sb="0" eb="2">
      <t>トクテイ</t>
    </rPh>
    <rPh sb="2" eb="4">
      <t>シセツ</t>
    </rPh>
    <rPh sb="4" eb="7">
      <t>ニュウキョシャ</t>
    </rPh>
    <rPh sb="7" eb="9">
      <t>セイカツ</t>
    </rPh>
    <rPh sb="9" eb="11">
      <t>カイゴ</t>
    </rPh>
    <rPh sb="15" eb="17">
      <t>シテイ</t>
    </rPh>
    <rPh sb="18" eb="21">
      <t>コウシンビ</t>
    </rPh>
    <rPh sb="22" eb="24">
      <t>チョッキン</t>
    </rPh>
    <phoneticPr fontId="2"/>
  </si>
  <si>
    <t>指定日</t>
    <rPh sb="0" eb="2">
      <t>シテイ</t>
    </rPh>
    <rPh sb="2" eb="3">
      <t>ビ</t>
    </rPh>
    <phoneticPr fontId="2"/>
  </si>
  <si>
    <t>指定の更新日（直近）</t>
    <rPh sb="0" eb="2">
      <t>シテイ</t>
    </rPh>
    <rPh sb="3" eb="6">
      <t>コウシンビ</t>
    </rPh>
    <rPh sb="7" eb="9">
      <t>チョッキン</t>
    </rPh>
    <phoneticPr fontId="2"/>
  </si>
  <si>
    <t>令和</t>
  </si>
  <si>
    <t>2年5月1日</t>
    <rPh sb="1" eb="2">
      <t>ネン</t>
    </rPh>
    <rPh sb="3" eb="4">
      <t>ツキ</t>
    </rPh>
    <rPh sb="5" eb="6">
      <t>ヒ</t>
    </rPh>
    <phoneticPr fontId="2"/>
  </si>
  <si>
    <t>介護予防
特定施設入居者生活介護
指定日・指定の更新日（直近）</t>
    <rPh sb="0" eb="2">
      <t>カイゴ</t>
    </rPh>
    <rPh sb="2" eb="4">
      <t>ヨボウ</t>
    </rPh>
    <rPh sb="5" eb="7">
      <t>トクテイ</t>
    </rPh>
    <rPh sb="7" eb="9">
      <t>シセツ</t>
    </rPh>
    <rPh sb="9" eb="12">
      <t>ニュウキョシャ</t>
    </rPh>
    <rPh sb="12" eb="14">
      <t>セイカツ</t>
    </rPh>
    <rPh sb="14" eb="16">
      <t>カイゴ</t>
    </rPh>
    <phoneticPr fontId="2"/>
  </si>
  <si>
    <t>ＡＤＬ維持等加算</t>
    <phoneticPr fontId="2"/>
  </si>
  <si>
    <t>個別機能訓練加算（Ⅰ）</t>
    <rPh sb="0" eb="2">
      <t>コベツ</t>
    </rPh>
    <rPh sb="2" eb="4">
      <t>キノウ</t>
    </rPh>
    <rPh sb="4" eb="6">
      <t>クンレン</t>
    </rPh>
    <rPh sb="6" eb="8">
      <t>カサン</t>
    </rPh>
    <phoneticPr fontId="2"/>
  </si>
  <si>
    <t>個別機能訓練加算（Ⅱ）</t>
    <rPh sb="0" eb="2">
      <t>コベツ</t>
    </rPh>
    <rPh sb="2" eb="4">
      <t>キノウ</t>
    </rPh>
    <rPh sb="4" eb="6">
      <t>クンレン</t>
    </rPh>
    <rPh sb="6" eb="8">
      <t>カサン</t>
    </rPh>
    <phoneticPr fontId="2"/>
  </si>
  <si>
    <t>ＡＤＬ維持等加算
（Ⅰ）（Ⅱ）</t>
    <rPh sb="3" eb="5">
      <t>イジ</t>
    </rPh>
    <rPh sb="5" eb="6">
      <t>トウ</t>
    </rPh>
    <rPh sb="6" eb="8">
      <t>カサン</t>
    </rPh>
    <phoneticPr fontId="2"/>
  </si>
  <si>
    <t>看取り介護加算
（Ⅰ）（Ⅱ）</t>
    <rPh sb="0" eb="2">
      <t>ミト</t>
    </rPh>
    <rPh sb="3" eb="5">
      <t>カイゴ</t>
    </rPh>
    <rPh sb="5" eb="7">
      <t>カサン</t>
    </rPh>
    <phoneticPr fontId="2"/>
  </si>
  <si>
    <t>認知症専門ケア加算
（Ⅰ）（Ⅱ）</t>
    <rPh sb="0" eb="2">
      <t>ニンチ</t>
    </rPh>
    <rPh sb="2" eb="3">
      <t>ショウ</t>
    </rPh>
    <rPh sb="3" eb="5">
      <t>センモン</t>
    </rPh>
    <rPh sb="7" eb="9">
      <t>カサン</t>
    </rPh>
    <phoneticPr fontId="2"/>
  </si>
  <si>
    <r>
      <rPr>
        <sz val="9"/>
        <rFont val="ＭＳ 明朝"/>
        <family val="1"/>
        <charset val="128"/>
      </rPr>
      <t>サービス提供体制強化加算</t>
    </r>
    <r>
      <rPr>
        <sz val="10"/>
        <rFont val="ＭＳ 明朝"/>
        <family val="1"/>
        <charset val="128"/>
      </rPr>
      <t xml:space="preserve">
（Ⅰ）～（Ⅲ）</t>
    </r>
    <rPh sb="4" eb="6">
      <t>テイキョウ</t>
    </rPh>
    <rPh sb="6" eb="8">
      <t>タイセイ</t>
    </rPh>
    <rPh sb="8" eb="10">
      <t>キョウカ</t>
    </rPh>
    <rPh sb="10" eb="12">
      <t>カサン</t>
    </rPh>
    <phoneticPr fontId="2"/>
  </si>
  <si>
    <t>介護職員処遇改善加算
（Ⅰ）～（Ⅴ）</t>
    <rPh sb="0" eb="2">
      <t>カイゴ</t>
    </rPh>
    <rPh sb="2" eb="4">
      <t>ショクイン</t>
    </rPh>
    <rPh sb="4" eb="6">
      <t>ショグウ</t>
    </rPh>
    <rPh sb="6" eb="8">
      <t>カイゼン</t>
    </rPh>
    <rPh sb="8" eb="10">
      <t>カサン</t>
    </rPh>
    <phoneticPr fontId="2"/>
  </si>
  <si>
    <r>
      <rPr>
        <sz val="9"/>
        <rFont val="ＭＳ 明朝"/>
        <family val="1"/>
        <charset val="128"/>
      </rPr>
      <t>介護職員等特定処遇改善加算</t>
    </r>
    <r>
      <rPr>
        <sz val="10"/>
        <rFont val="ＭＳ 明朝"/>
        <family val="1"/>
        <charset val="128"/>
      </rPr>
      <t xml:space="preserve">
（Ⅰ）（Ⅱ）</t>
    </r>
    <rPh sb="0" eb="2">
      <t>カイゴ</t>
    </rPh>
    <rPh sb="2" eb="4">
      <t>ショクイン</t>
    </rPh>
    <rPh sb="4" eb="5">
      <t>ナド</t>
    </rPh>
    <rPh sb="5" eb="7">
      <t>トクテイ</t>
    </rPh>
    <rPh sb="7" eb="9">
      <t>ショグウ</t>
    </rPh>
    <rPh sb="9" eb="11">
      <t>カイゼン</t>
    </rPh>
    <rPh sb="11" eb="13">
      <t>カサン</t>
    </rPh>
    <phoneticPr fontId="2"/>
  </si>
  <si>
    <t>入居継続支援加算
（Ⅰ）（Ⅱ）</t>
    <rPh sb="0" eb="2">
      <t>ニュウキョ</t>
    </rPh>
    <rPh sb="2" eb="4">
      <t>ケイゾク</t>
    </rPh>
    <rPh sb="4" eb="6">
      <t>シエン</t>
    </rPh>
    <rPh sb="6" eb="8">
      <t>カサン</t>
    </rPh>
    <phoneticPr fontId="2"/>
  </si>
  <si>
    <t>生活機能向上連携加算
（Ⅰ）（Ⅱ）</t>
    <rPh sb="0" eb="2">
      <t>セイカツ</t>
    </rPh>
    <rPh sb="2" eb="4">
      <t>キノウ</t>
    </rPh>
    <rPh sb="4" eb="6">
      <t>コウジョウ</t>
    </rPh>
    <rPh sb="6" eb="8">
      <t>レンケイ</t>
    </rPh>
    <rPh sb="8" eb="10">
      <t>カサン</t>
    </rPh>
    <phoneticPr fontId="2"/>
  </si>
  <si>
    <t>大阪府住宅まちづくり部居住企画課管理調整グループ
大阪府福祉部高齢介護室介護事業者課施設指導グループ</t>
    <rPh sb="0" eb="3">
      <t>オオサカフ</t>
    </rPh>
    <rPh sb="3" eb="5">
      <t>ジュウタク</t>
    </rPh>
    <rPh sb="10" eb="11">
      <t>ブ</t>
    </rPh>
    <rPh sb="11" eb="13">
      <t>キョジュウ</t>
    </rPh>
    <rPh sb="13" eb="15">
      <t>キカク</t>
    </rPh>
    <rPh sb="15" eb="16">
      <t>カ</t>
    </rPh>
    <rPh sb="16" eb="18">
      <t>カンリ</t>
    </rPh>
    <rPh sb="18" eb="20">
      <t>チョウセイ</t>
    </rPh>
    <rPh sb="25" eb="28">
      <t>オオサカフ</t>
    </rPh>
    <rPh sb="28" eb="30">
      <t>フクシ</t>
    </rPh>
    <rPh sb="30" eb="31">
      <t>ブ</t>
    </rPh>
    <rPh sb="31" eb="33">
      <t>コウレイ</t>
    </rPh>
    <rPh sb="33" eb="35">
      <t>カイゴ</t>
    </rPh>
    <rPh sb="35" eb="36">
      <t>シツ</t>
    </rPh>
    <rPh sb="36" eb="38">
      <t>カイゴ</t>
    </rPh>
    <rPh sb="38" eb="41">
      <t>ジギョウシャ</t>
    </rPh>
    <rPh sb="41" eb="42">
      <t>カ</t>
    </rPh>
    <rPh sb="42" eb="44">
      <t>シセツ</t>
    </rPh>
    <rPh sb="44" eb="46">
      <t>シドウ</t>
    </rPh>
    <phoneticPr fontId="2"/>
  </si>
  <si>
    <t>3年10月1日</t>
    <rPh sb="1" eb="2">
      <t>ネン</t>
    </rPh>
    <rPh sb="4" eb="5">
      <t>ガツ</t>
    </rPh>
    <rPh sb="6" eb="7">
      <t>ヒ</t>
    </rPh>
    <phoneticPr fontId="2"/>
  </si>
  <si>
    <t>3年12月1日</t>
    <rPh sb="1" eb="2">
      <t>ネン</t>
    </rPh>
    <rPh sb="4" eb="5">
      <t>ガツ</t>
    </rPh>
    <rPh sb="6" eb="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</si>
</sst>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 numFmtId="189" formatCode="##.##&quot;円&quot;"/>
    <numFmt numFmtId="190" formatCode="@&quot;日あたり（円）&quot;"/>
    <numFmt numFmtId="191" formatCode="#,##0.0&quot;㎡&quot;"/>
    <numFmt numFmtId="192" formatCode="\(#,##0&quot;室&quot;\)"/>
    <numFmt numFmtId="193" formatCode="#,##0&quot;室&quot;"/>
    <numFmt numFmtId="194" formatCode="#,###&quot;円&quot;"/>
    <numFmt numFmtId="195" formatCode="#,##0.00_ "/>
    <numFmt numFmtId="196" formatCode="#,##0&quot;単位／日&quot;"/>
    <numFmt numFmtId="197" formatCode="#,##0&quot;単位／月&quot;"/>
  </numFmts>
  <fonts count="4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b/>
      <sz val="11"/>
      <name val="ＭＳ 明朝"/>
      <family val="1"/>
      <charset val="128"/>
    </font>
    <font>
      <u/>
      <sz val="9"/>
      <color indexed="81"/>
      <name val="ＭＳ Ｐゴシック"/>
      <family val="3"/>
      <charset val="128"/>
    </font>
    <font>
      <sz val="8"/>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sz val="10"/>
      <color indexed="8"/>
      <name val="ＭＳ 明朝"/>
      <family val="1"/>
      <charset val="128"/>
    </font>
    <font>
      <sz val="7"/>
      <name val="ＭＳ 明朝"/>
      <family val="1"/>
      <charset val="128"/>
    </font>
    <font>
      <b/>
      <sz val="12"/>
      <name val="ＭＳ 明朝"/>
      <family val="1"/>
      <charset val="128"/>
    </font>
    <font>
      <sz val="11"/>
      <color indexed="10"/>
      <name val="ＭＳ 明朝"/>
      <family val="1"/>
      <charset val="128"/>
    </font>
    <font>
      <sz val="7"/>
      <name val="ＭＳ Ｐゴシック"/>
      <family val="3"/>
      <charset val="128"/>
    </font>
    <font>
      <b/>
      <sz val="9"/>
      <color indexed="81"/>
      <name val="MS P ゴシック"/>
      <family val="3"/>
      <charset val="128"/>
    </font>
    <font>
      <u/>
      <sz val="11"/>
      <color theme="10"/>
      <name val="ＭＳ Ｐゴシック"/>
      <family val="3"/>
      <charset val="128"/>
    </font>
    <font>
      <sz val="11"/>
      <color theme="1"/>
      <name val="ＭＳ 明朝"/>
      <family val="1"/>
      <charset val="128"/>
    </font>
    <font>
      <b/>
      <sz val="11"/>
      <color theme="1"/>
      <name val="ＭＳ Ｐゴシック"/>
      <family val="3"/>
      <charset val="128"/>
    </font>
    <font>
      <sz val="11"/>
      <color theme="1"/>
      <name val="ＭＳ Ｐゴシック"/>
      <family val="3"/>
      <charset val="128"/>
    </font>
    <font>
      <sz val="12"/>
      <color theme="1"/>
      <name val="ＭＳ 明朝"/>
      <family val="1"/>
      <charset val="128"/>
    </font>
    <font>
      <sz val="12"/>
      <color theme="1"/>
      <name val="ＭＳ Ｐゴシック"/>
      <family val="3"/>
      <charset val="128"/>
    </font>
    <font>
      <u/>
      <sz val="11"/>
      <color theme="1"/>
      <name val="ＭＳ 明朝"/>
      <family val="1"/>
      <charset val="128"/>
    </font>
    <font>
      <sz val="11"/>
      <color rgb="FFFF0000"/>
      <name val="ＭＳ Ｐゴシック"/>
      <family val="3"/>
      <charset val="128"/>
    </font>
    <font>
      <sz val="11"/>
      <color rgb="FFFF0000"/>
      <name val="ＭＳ 明朝"/>
      <family val="1"/>
      <charset val="128"/>
    </font>
    <font>
      <sz val="10"/>
      <color theme="1"/>
      <name val="ＭＳ 明朝"/>
      <family val="1"/>
      <charset val="128"/>
    </font>
    <font>
      <b/>
      <sz val="10"/>
      <color theme="1"/>
      <name val="ＭＳ Ｐゴシック"/>
      <family val="3"/>
      <charset val="128"/>
    </font>
    <font>
      <sz val="10"/>
      <color theme="1"/>
      <name val="ＭＳ Ｐゴシック"/>
      <family val="3"/>
      <charset val="128"/>
    </font>
    <font>
      <b/>
      <sz val="12"/>
      <color theme="1"/>
      <name val="ＭＳ Ｐゴシック"/>
      <family val="3"/>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s>
  <fills count="10">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tint="0.79998168889431442"/>
        <bgColor indexed="64"/>
      </patternFill>
    </fill>
  </fills>
  <borders count="117">
    <border>
      <left/>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thick">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diagonal/>
    </border>
    <border>
      <left style="thin">
        <color indexed="64"/>
      </left>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right/>
      <top/>
      <bottom style="thick">
        <color indexed="64"/>
      </bottom>
      <diagonal/>
    </border>
  </borders>
  <cellStyleXfs count="5">
    <xf numFmtId="0" fontId="0" fillId="0" borderId="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441">
    <xf numFmtId="0" fontId="0" fillId="0" borderId="0" xfId="0">
      <alignment vertical="center"/>
    </xf>
    <xf numFmtId="0" fontId="5" fillId="0" borderId="0" xfId="0" applyFont="1" applyFill="1" applyAlignment="1">
      <alignment horizontal="left" vertical="center"/>
    </xf>
    <xf numFmtId="49" fontId="5" fillId="0" borderId="0" xfId="0" applyNumberFormat="1" applyFont="1" applyFill="1">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0" fillId="0" borderId="0" xfId="0" applyFont="1" applyFill="1" applyAlignment="1">
      <alignment vertical="center"/>
    </xf>
    <xf numFmtId="49" fontId="5" fillId="0" borderId="0" xfId="0" applyNumberFormat="1" applyFont="1" applyFill="1" applyAlignment="1">
      <alignment vertical="center"/>
    </xf>
    <xf numFmtId="49" fontId="8"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8" fillId="0" borderId="1" xfId="0" applyFont="1" applyBorder="1" applyAlignment="1">
      <alignment vertical="center"/>
    </xf>
    <xf numFmtId="49" fontId="0" fillId="0" borderId="2" xfId="0" applyNumberFormat="1" applyFont="1" applyFill="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3" applyFont="1">
      <alignment vertical="center"/>
    </xf>
    <xf numFmtId="49" fontId="5" fillId="3" borderId="8" xfId="0" applyNumberFormat="1" applyFont="1" applyFill="1" applyBorder="1" applyAlignment="1">
      <alignment horizontal="left" vertical="center"/>
    </xf>
    <xf numFmtId="49" fontId="5" fillId="3" borderId="9" xfId="0" applyNumberFormat="1" applyFont="1" applyFill="1" applyBorder="1" applyAlignment="1">
      <alignment horizontal="left" vertical="center"/>
    </xf>
    <xf numFmtId="0" fontId="0" fillId="4" borderId="0" xfId="0" applyFont="1" applyFill="1">
      <alignment vertical="center"/>
    </xf>
    <xf numFmtId="0" fontId="11" fillId="4" borderId="0" xfId="0" applyFont="1" applyFill="1" applyAlignment="1">
      <alignment horizontal="right" vertical="center"/>
    </xf>
    <xf numFmtId="4" fontId="11" fillId="4" borderId="0" xfId="0" applyNumberFormat="1" applyFont="1" applyFill="1">
      <alignment vertical="center"/>
    </xf>
    <xf numFmtId="0" fontId="11" fillId="4" borderId="0" xfId="0" applyFont="1" applyFill="1">
      <alignment vertical="center"/>
    </xf>
    <xf numFmtId="0" fontId="11" fillId="0" borderId="0" xfId="0" applyFont="1" applyFill="1" applyAlignment="1">
      <alignment horizontal="right" vertical="center"/>
    </xf>
    <xf numFmtId="4" fontId="11" fillId="0" borderId="0" xfId="0" applyNumberFormat="1" applyFont="1" applyFill="1">
      <alignment vertical="center"/>
    </xf>
    <xf numFmtId="49" fontId="12" fillId="0" borderId="0" xfId="0" applyNumberFormat="1" applyFont="1" applyFill="1">
      <alignment vertical="center"/>
    </xf>
    <xf numFmtId="0" fontId="12" fillId="4" borderId="0" xfId="0" applyFont="1" applyFill="1">
      <alignment vertical="center"/>
    </xf>
    <xf numFmtId="0" fontId="11" fillId="0" borderId="0" xfId="0" applyFont="1">
      <alignment vertical="center"/>
    </xf>
    <xf numFmtId="49" fontId="0" fillId="0" borderId="0" xfId="0" applyNumberFormat="1" applyFont="1" applyAlignment="1">
      <alignment horizontal="left" vertical="top" wrapText="1"/>
    </xf>
    <xf numFmtId="49" fontId="5" fillId="3" borderId="6" xfId="0" applyNumberFormat="1" applyFont="1" applyFill="1" applyBorder="1" applyAlignment="1">
      <alignment vertical="center"/>
    </xf>
    <xf numFmtId="49" fontId="6" fillId="0" borderId="10" xfId="0" applyNumberFormat="1" applyFont="1" applyFill="1" applyBorder="1" applyAlignment="1">
      <alignment horizontal="right" vertical="center"/>
    </xf>
    <xf numFmtId="49" fontId="5" fillId="0" borderId="10" xfId="0" applyNumberFormat="1" applyFont="1" applyFill="1" applyBorder="1" applyAlignment="1">
      <alignment vertical="center"/>
    </xf>
    <xf numFmtId="49" fontId="5" fillId="0" borderId="11" xfId="0" applyNumberFormat="1" applyFont="1" applyFill="1" applyBorder="1" applyAlignment="1">
      <alignment vertical="center"/>
    </xf>
    <xf numFmtId="0" fontId="8" fillId="0" borderId="1" xfId="0" applyFont="1" applyFill="1" applyBorder="1" applyAlignment="1">
      <alignment vertical="center"/>
    </xf>
    <xf numFmtId="0" fontId="5" fillId="4" borderId="0" xfId="0" applyFont="1" applyFill="1" applyBorder="1" applyAlignment="1">
      <alignment horizontal="center" vertical="center"/>
    </xf>
    <xf numFmtId="0" fontId="5" fillId="4" borderId="12" xfId="0" applyFont="1" applyFill="1" applyBorder="1" applyAlignment="1">
      <alignment horizontal="left" vertical="center"/>
    </xf>
    <xf numFmtId="0" fontId="12" fillId="0" borderId="0" xfId="0" applyFont="1" applyFill="1" applyBorder="1" applyAlignment="1">
      <alignment vertical="center" wrapText="1"/>
    </xf>
    <xf numFmtId="0" fontId="5" fillId="4"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49" fontId="5" fillId="3" borderId="14" xfId="0" applyNumberFormat="1" applyFont="1" applyFill="1" applyBorder="1" applyAlignment="1">
      <alignment horizontal="left" vertical="center" wrapText="1"/>
    </xf>
    <xf numFmtId="0" fontId="5" fillId="3" borderId="14" xfId="0" applyFont="1" applyFill="1" applyBorder="1" applyAlignment="1">
      <alignment horizontal="left" vertical="center" wrapText="1"/>
    </xf>
    <xf numFmtId="49" fontId="5" fillId="3" borderId="14" xfId="0" applyNumberFormat="1" applyFont="1" applyFill="1" applyBorder="1" applyAlignment="1">
      <alignment horizontal="left" vertical="center"/>
    </xf>
    <xf numFmtId="49" fontId="8" fillId="4" borderId="0" xfId="0" applyNumberFormat="1" applyFont="1" applyFill="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2" borderId="16" xfId="0"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0" fontId="5" fillId="2" borderId="14" xfId="0" applyFont="1" applyFill="1" applyBorder="1" applyAlignment="1">
      <alignment horizontal="left" vertical="center"/>
    </xf>
    <xf numFmtId="0" fontId="5" fillId="3" borderId="14" xfId="0" applyFont="1" applyFill="1" applyBorder="1" applyAlignment="1">
      <alignment horizontal="left" vertical="center"/>
    </xf>
    <xf numFmtId="0" fontId="10" fillId="3" borderId="14" xfId="0" applyFont="1" applyFill="1" applyBorder="1" applyAlignment="1">
      <alignment horizontal="left" vertical="center"/>
    </xf>
    <xf numFmtId="0" fontId="5" fillId="3" borderId="17" xfId="0" applyFont="1" applyFill="1" applyBorder="1" applyAlignment="1">
      <alignment horizontal="left" vertical="center" wrapText="1"/>
    </xf>
    <xf numFmtId="0" fontId="5" fillId="3" borderId="16" xfId="0" applyFont="1" applyFill="1" applyBorder="1" applyAlignment="1">
      <alignment horizontal="left" vertical="center"/>
    </xf>
    <xf numFmtId="49" fontId="8" fillId="4" borderId="0" xfId="0" applyNumberFormat="1" applyFont="1" applyFill="1" applyBorder="1" applyAlignment="1">
      <alignment horizontal="left" vertical="center"/>
    </xf>
    <xf numFmtId="0" fontId="5" fillId="4" borderId="14" xfId="0" applyFont="1" applyFill="1" applyBorder="1" applyAlignment="1">
      <alignment horizontal="left" vertical="center" wrapText="1"/>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49" fontId="5" fillId="0" borderId="0" xfId="0" applyNumberFormat="1" applyFont="1" applyAlignment="1">
      <alignment horizontal="left" vertical="center"/>
    </xf>
    <xf numFmtId="0" fontId="5" fillId="0" borderId="0" xfId="0" applyFont="1">
      <alignment vertical="center"/>
    </xf>
    <xf numFmtId="0" fontId="16" fillId="0" borderId="0" xfId="0" applyFont="1" applyAlignment="1">
      <alignment horizontal="center" vertical="center"/>
    </xf>
    <xf numFmtId="0" fontId="5" fillId="0" borderId="0" xfId="0" applyFont="1" applyBorder="1">
      <alignment vertical="center"/>
    </xf>
    <xf numFmtId="0" fontId="17" fillId="0" borderId="0" xfId="0" applyFont="1" applyAlignment="1">
      <alignment horizontal="center" vertical="center"/>
    </xf>
    <xf numFmtId="0" fontId="16" fillId="0" borderId="0" xfId="0" applyFont="1" applyFill="1" applyAlignment="1">
      <alignment vertical="center" wrapText="1"/>
    </xf>
    <xf numFmtId="0" fontId="5" fillId="3" borderId="18" xfId="0" applyFont="1" applyFill="1" applyBorder="1" applyAlignment="1">
      <alignment vertical="center"/>
    </xf>
    <xf numFmtId="49" fontId="6" fillId="0" borderId="19" xfId="0" applyNumberFormat="1" applyFont="1" applyBorder="1" applyAlignment="1">
      <alignment horizontal="left" vertical="center"/>
    </xf>
    <xf numFmtId="0" fontId="5" fillId="0" borderId="15" xfId="0" applyFont="1" applyBorder="1" applyAlignment="1">
      <alignment horizontal="left" vertical="center"/>
    </xf>
    <xf numFmtId="0" fontId="5" fillId="3" borderId="20" xfId="0" applyFont="1" applyFill="1" applyBorder="1" applyAlignment="1">
      <alignment vertical="center"/>
    </xf>
    <xf numFmtId="0" fontId="5"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top" wrapText="1"/>
    </xf>
    <xf numFmtId="0" fontId="8" fillId="0" borderId="0" xfId="0" applyFont="1" applyAlignment="1">
      <alignment horizontal="left" vertical="center"/>
    </xf>
    <xf numFmtId="183" fontId="6" fillId="0" borderId="22" xfId="0" applyNumberFormat="1" applyFont="1" applyFill="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18" fillId="0" borderId="6" xfId="1" applyFont="1" applyFill="1" applyBorder="1" applyAlignment="1">
      <alignment vertical="center"/>
    </xf>
    <xf numFmtId="0" fontId="5" fillId="0" borderId="23" xfId="0" applyFont="1" applyBorder="1" applyAlignment="1">
      <alignment vertical="center" wrapText="1"/>
    </xf>
    <xf numFmtId="0" fontId="6" fillId="0" borderId="10" xfId="0" applyFont="1" applyBorder="1" applyAlignment="1">
      <alignment horizontal="center" vertical="center"/>
    </xf>
    <xf numFmtId="0" fontId="5" fillId="0" borderId="23" xfId="0" applyFont="1" applyBorder="1" applyAlignment="1">
      <alignment vertical="center"/>
    </xf>
    <xf numFmtId="0" fontId="5" fillId="0" borderId="0" xfId="0" applyFont="1" applyFill="1" applyBorder="1">
      <alignment vertical="center"/>
    </xf>
    <xf numFmtId="49" fontId="8" fillId="0" borderId="0" xfId="0" applyNumberFormat="1" applyFont="1" applyAlignment="1">
      <alignment vertical="center"/>
    </xf>
    <xf numFmtId="49" fontId="8" fillId="0" borderId="0" xfId="0" applyNumberFormat="1" applyFont="1">
      <alignment vertical="center"/>
    </xf>
    <xf numFmtId="0" fontId="8" fillId="0" borderId="0" xfId="0" applyFont="1" applyAlignment="1">
      <alignment vertical="center"/>
    </xf>
    <xf numFmtId="49" fontId="5" fillId="0" borderId="0" xfId="0" applyNumberFormat="1" applyFont="1">
      <alignment vertical="center"/>
    </xf>
    <xf numFmtId="0" fontId="5" fillId="0" borderId="0" xfId="0" applyFont="1" applyBorder="1" applyAlignment="1">
      <alignment vertical="center"/>
    </xf>
    <xf numFmtId="0" fontId="6" fillId="0" borderId="10" xfId="0" applyFont="1" applyFill="1" applyBorder="1" applyAlignment="1">
      <alignment horizontal="center" vertical="center"/>
    </xf>
    <xf numFmtId="49" fontId="6" fillId="0" borderId="24" xfId="0" applyNumberFormat="1" applyFont="1" applyFill="1" applyBorder="1" applyAlignment="1">
      <alignment horizontal="left" vertical="center"/>
    </xf>
    <xf numFmtId="0" fontId="6" fillId="0" borderId="1" xfId="0" applyFont="1" applyFill="1" applyBorder="1" applyAlignment="1">
      <alignment horizontal="center" vertical="center"/>
    </xf>
    <xf numFmtId="49" fontId="6" fillId="0" borderId="25" xfId="0" applyNumberFormat="1"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vertical="center"/>
    </xf>
    <xf numFmtId="0" fontId="6" fillId="4" borderId="0" xfId="0" applyFont="1" applyFill="1" applyBorder="1" applyAlignment="1">
      <alignment horizontal="center" vertical="center"/>
    </xf>
    <xf numFmtId="49" fontId="6" fillId="4" borderId="0" xfId="0" applyNumberFormat="1" applyFont="1" applyFill="1" applyBorder="1" applyAlignment="1">
      <alignment horizontal="left" vertical="center"/>
    </xf>
    <xf numFmtId="49" fontId="6" fillId="4" borderId="10" xfId="0" applyNumberFormat="1" applyFont="1" applyFill="1" applyBorder="1" applyAlignment="1">
      <alignment horizontal="left" vertical="center"/>
    </xf>
    <xf numFmtId="49" fontId="6" fillId="4" borderId="11" xfId="0" applyNumberFormat="1" applyFont="1" applyFill="1" applyBorder="1" applyAlignment="1">
      <alignment horizontal="left" vertical="center"/>
    </xf>
    <xf numFmtId="0" fontId="5" fillId="4" borderId="5" xfId="0" applyFont="1" applyFill="1" applyBorder="1" applyAlignment="1">
      <alignment horizontal="left" vertical="center"/>
    </xf>
    <xf numFmtId="49" fontId="6" fillId="4" borderId="24" xfId="0" applyNumberFormat="1" applyFont="1" applyFill="1" applyBorder="1" applyAlignment="1">
      <alignment horizontal="left" vertical="center"/>
    </xf>
    <xf numFmtId="49" fontId="6" fillId="4" borderId="25" xfId="0" applyNumberFormat="1" applyFont="1" applyFill="1" applyBorder="1" applyAlignment="1">
      <alignment horizontal="left" vertical="center"/>
    </xf>
    <xf numFmtId="0" fontId="6" fillId="3" borderId="26" xfId="0" applyFont="1" applyFill="1" applyBorder="1" applyAlignment="1">
      <alignment horizontal="left" vertical="center"/>
    </xf>
    <xf numFmtId="0" fontId="10" fillId="2" borderId="27" xfId="0" applyFont="1" applyFill="1" applyBorder="1" applyAlignment="1">
      <alignment horizontal="left" vertical="center"/>
    </xf>
    <xf numFmtId="0" fontId="5" fillId="3"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10" fillId="3" borderId="0" xfId="0" applyFont="1" applyFill="1" applyBorder="1" applyAlignment="1">
      <alignment horizontal="left" vertical="center"/>
    </xf>
    <xf numFmtId="0" fontId="5" fillId="2" borderId="6" xfId="0" applyFont="1" applyFill="1" applyBorder="1" applyAlignment="1">
      <alignment horizontal="left" vertical="center"/>
    </xf>
    <xf numFmtId="0" fontId="5" fillId="0" borderId="4" xfId="0" applyFont="1" applyFill="1" applyBorder="1" applyAlignment="1">
      <alignment horizontal="center" vertical="center"/>
    </xf>
    <xf numFmtId="0" fontId="5" fillId="2" borderId="4" xfId="0" applyFont="1" applyFill="1" applyBorder="1" applyAlignment="1">
      <alignment horizontal="left" vertical="center"/>
    </xf>
    <xf numFmtId="0" fontId="6" fillId="3"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6" fillId="3" borderId="14" xfId="0" applyFont="1" applyFill="1" applyBorder="1" applyAlignment="1">
      <alignment horizontal="left" vertical="center"/>
    </xf>
    <xf numFmtId="0" fontId="10" fillId="2" borderId="14" xfId="0" applyFont="1" applyFill="1" applyBorder="1" applyAlignment="1">
      <alignment horizontal="left" vertical="center"/>
    </xf>
    <xf numFmtId="0" fontId="10" fillId="0" borderId="11" xfId="0" applyFont="1" applyFill="1" applyBorder="1" applyAlignment="1">
      <alignment horizontal="left" vertical="center"/>
    </xf>
    <xf numFmtId="0" fontId="6" fillId="0" borderId="29" xfId="0" applyFont="1" applyFill="1" applyBorder="1" applyAlignment="1">
      <alignment horizontal="right" vertical="center"/>
    </xf>
    <xf numFmtId="0" fontId="5" fillId="0" borderId="10" xfId="0" applyFont="1" applyFill="1" applyBorder="1" applyAlignment="1">
      <alignment vertical="center"/>
    </xf>
    <xf numFmtId="0" fontId="10" fillId="3" borderId="10" xfId="0" applyFont="1" applyFill="1" applyBorder="1" applyAlignment="1">
      <alignment vertical="center"/>
    </xf>
    <xf numFmtId="0" fontId="6" fillId="0" borderId="10" xfId="0" applyFont="1" applyFill="1" applyBorder="1" applyAlignment="1">
      <alignment horizontal="right" vertical="center"/>
    </xf>
    <xf numFmtId="0" fontId="10" fillId="3" borderId="10" xfId="0" applyFont="1" applyFill="1" applyBorder="1" applyAlignment="1">
      <alignment horizontal="left" vertical="center"/>
    </xf>
    <xf numFmtId="0" fontId="10" fillId="0" borderId="10" xfId="0" applyFont="1" applyFill="1" applyBorder="1" applyAlignment="1">
      <alignment horizontal="left" vertical="center"/>
    </xf>
    <xf numFmtId="176" fontId="5" fillId="0" borderId="11" xfId="0" applyNumberFormat="1" applyFont="1" applyFill="1" applyBorder="1" applyAlignment="1">
      <alignment vertical="center"/>
    </xf>
    <xf numFmtId="0" fontId="6" fillId="3" borderId="16" xfId="0" applyFont="1" applyFill="1" applyBorder="1" applyAlignment="1">
      <alignment horizontal="left" vertical="center"/>
    </xf>
    <xf numFmtId="0" fontId="5" fillId="0" borderId="6" xfId="0" applyNumberFormat="1" applyFont="1" applyFill="1" applyBorder="1" applyAlignment="1">
      <alignment horizontal="right" vertical="center"/>
    </xf>
    <xf numFmtId="0" fontId="5" fillId="0" borderId="10" xfId="0" applyFont="1" applyBorder="1" applyAlignment="1">
      <alignment vertical="center"/>
    </xf>
    <xf numFmtId="193" fontId="5" fillId="0" borderId="10" xfId="0" applyNumberFormat="1" applyFont="1" applyFill="1" applyBorder="1" applyAlignment="1">
      <alignment horizontal="right" vertical="center"/>
    </xf>
    <xf numFmtId="192" fontId="5" fillId="0" borderId="11" xfId="0" applyNumberFormat="1" applyFont="1" applyFill="1" applyBorder="1" applyAlignment="1">
      <alignment horizontal="left" vertical="center"/>
    </xf>
    <xf numFmtId="0" fontId="5" fillId="3" borderId="31" xfId="0" applyFont="1" applyFill="1" applyBorder="1" applyAlignment="1">
      <alignment horizontal="center" vertical="center"/>
    </xf>
    <xf numFmtId="0" fontId="5" fillId="3" borderId="31" xfId="0" applyFont="1" applyFill="1" applyBorder="1" applyAlignment="1">
      <alignment horizontal="center" vertical="center" wrapText="1"/>
    </xf>
    <xf numFmtId="0" fontId="9" fillId="3" borderId="15" xfId="0" applyFont="1" applyFill="1" applyBorder="1" applyAlignment="1">
      <alignment vertical="center" wrapText="1"/>
    </xf>
    <xf numFmtId="49" fontId="9" fillId="0" borderId="0" xfId="0" applyNumberFormat="1" applyFont="1">
      <alignment vertical="center"/>
    </xf>
    <xf numFmtId="0" fontId="9" fillId="2" borderId="16" xfId="0" applyFont="1" applyFill="1" applyBorder="1" applyAlignment="1">
      <alignment horizontal="left" vertical="center" wrapText="1"/>
    </xf>
    <xf numFmtId="0" fontId="5" fillId="2" borderId="14" xfId="0" applyFont="1" applyFill="1" applyBorder="1" applyAlignment="1">
      <alignment horizontal="center" vertical="center"/>
    </xf>
    <xf numFmtId="191" fontId="6" fillId="0" borderId="14"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5" fillId="0" borderId="15" xfId="0" applyFont="1" applyFill="1" applyBorder="1" applyAlignment="1">
      <alignment vertical="center"/>
    </xf>
    <xf numFmtId="0" fontId="9" fillId="0" borderId="0" xfId="0" applyFont="1">
      <alignment vertical="center"/>
    </xf>
    <xf numFmtId="0" fontId="9" fillId="0" borderId="0" xfId="0" applyFont="1" applyFill="1" applyAlignment="1">
      <alignment vertical="center" wrapText="1"/>
    </xf>
    <xf numFmtId="49" fontId="9" fillId="0" borderId="0" xfId="0" applyNumberFormat="1" applyFont="1" applyBorder="1">
      <alignment vertical="center"/>
    </xf>
    <xf numFmtId="0" fontId="9" fillId="0" borderId="0" xfId="0" applyFont="1" applyBorder="1">
      <alignment vertical="center"/>
    </xf>
    <xf numFmtId="0" fontId="9" fillId="0" borderId="0" xfId="0" applyFont="1" applyFill="1" applyBorder="1" applyAlignment="1">
      <alignment horizontal="left" vertical="top" wrapText="1"/>
    </xf>
    <xf numFmtId="0" fontId="6" fillId="0"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11" xfId="0" applyFont="1" applyFill="1" applyBorder="1" applyAlignment="1">
      <alignment vertical="center"/>
    </xf>
    <xf numFmtId="0" fontId="5" fillId="2" borderId="6" xfId="0" applyFont="1" applyFill="1" applyBorder="1" applyAlignment="1">
      <alignment vertical="center" wrapText="1"/>
    </xf>
    <xf numFmtId="0" fontId="5" fillId="0" borderId="16" xfId="0" applyFont="1" applyFill="1" applyBorder="1" applyAlignment="1">
      <alignment vertical="center"/>
    </xf>
    <xf numFmtId="0" fontId="5" fillId="2" borderId="10" xfId="0" applyFont="1" applyFill="1" applyBorder="1" applyAlignment="1">
      <alignment vertical="center" wrapText="1"/>
    </xf>
    <xf numFmtId="0" fontId="10" fillId="3" borderId="14" xfId="0" applyFont="1" applyFill="1" applyBorder="1" applyAlignment="1">
      <alignment horizontal="left" vertical="center" wrapText="1"/>
    </xf>
    <xf numFmtId="0" fontId="5" fillId="0" borderId="11" xfId="0" applyFont="1" applyFill="1" applyBorder="1" applyAlignment="1">
      <alignment vertical="center" wrapText="1"/>
    </xf>
    <xf numFmtId="0" fontId="5" fillId="3" borderId="31" xfId="0" applyFont="1" applyFill="1" applyBorder="1" applyAlignment="1">
      <alignment horizontal="left" vertical="center"/>
    </xf>
    <xf numFmtId="0" fontId="5" fillId="3" borderId="6" xfId="0" applyFont="1" applyFill="1" applyBorder="1" applyAlignment="1">
      <alignment vertical="center"/>
    </xf>
    <xf numFmtId="188" fontId="5" fillId="0" borderId="4" xfId="0" applyNumberFormat="1" applyFont="1" applyFill="1" applyBorder="1" applyAlignment="1">
      <alignment horizontal="right" vertical="center"/>
    </xf>
    <xf numFmtId="0" fontId="6" fillId="0" borderId="6" xfId="0" applyFont="1" applyFill="1" applyBorder="1" applyAlignment="1">
      <alignment horizontal="right" vertical="center"/>
    </xf>
    <xf numFmtId="188" fontId="5" fillId="0" borderId="0" xfId="0" applyNumberFormat="1" applyFont="1" applyFill="1" applyBorder="1" applyAlignment="1">
      <alignment horizontal="right" vertical="center"/>
    </xf>
    <xf numFmtId="0" fontId="5" fillId="0" borderId="29" xfId="0" applyFont="1" applyFill="1" applyBorder="1" applyAlignment="1">
      <alignment vertical="center"/>
    </xf>
    <xf numFmtId="0" fontId="5" fillId="3" borderId="29" xfId="0" applyFont="1" applyFill="1" applyBorder="1" applyAlignment="1">
      <alignment horizontal="left" vertical="center"/>
    </xf>
    <xf numFmtId="0" fontId="6" fillId="0" borderId="0" xfId="0" applyFont="1" applyFill="1" applyBorder="1" applyAlignment="1">
      <alignment horizontal="right" vertical="center"/>
    </xf>
    <xf numFmtId="0" fontId="5" fillId="0" borderId="23" xfId="0" applyFont="1" applyFill="1" applyBorder="1" applyAlignment="1">
      <alignment horizontal="left" vertical="center"/>
    </xf>
    <xf numFmtId="0" fontId="5" fillId="0" borderId="0" xfId="0" applyFont="1" applyAlignment="1">
      <alignment horizontal="left" vertical="center"/>
    </xf>
    <xf numFmtId="0" fontId="5" fillId="3" borderId="17" xfId="0" applyFont="1" applyFill="1" applyBorder="1" applyAlignment="1">
      <alignment horizontal="left" vertical="center"/>
    </xf>
    <xf numFmtId="0" fontId="10" fillId="0" borderId="10" xfId="0" applyFont="1" applyFill="1" applyBorder="1" applyAlignment="1">
      <alignment vertical="center"/>
    </xf>
    <xf numFmtId="0" fontId="5" fillId="3" borderId="6" xfId="0" applyFont="1" applyFill="1" applyBorder="1" applyAlignment="1">
      <alignment horizontal="left" vertical="center"/>
    </xf>
    <xf numFmtId="0" fontId="6" fillId="3" borderId="6" xfId="0" applyFont="1" applyFill="1" applyBorder="1" applyAlignment="1">
      <alignment horizontal="left" vertical="center"/>
    </xf>
    <xf numFmtId="0" fontId="5" fillId="2" borderId="11" xfId="0" applyFont="1" applyFill="1" applyBorder="1" applyAlignment="1">
      <alignment horizontal="left" vertical="center"/>
    </xf>
    <xf numFmtId="0" fontId="5" fillId="0" borderId="16" xfId="0" applyFont="1" applyFill="1" applyBorder="1" applyAlignment="1">
      <alignment horizontal="left" vertical="center"/>
    </xf>
    <xf numFmtId="177" fontId="6" fillId="0" borderId="11" xfId="0" applyNumberFormat="1" applyFont="1" applyFill="1" applyBorder="1" applyAlignment="1">
      <alignment horizontal="left" vertical="center"/>
    </xf>
    <xf numFmtId="0" fontId="5" fillId="3" borderId="28" xfId="0" applyFont="1" applyFill="1" applyBorder="1" applyAlignment="1">
      <alignment horizontal="left" vertical="center"/>
    </xf>
    <xf numFmtId="0" fontId="5" fillId="2" borderId="6" xfId="0" applyFont="1" applyFill="1" applyBorder="1" applyAlignment="1">
      <alignment vertical="center"/>
    </xf>
    <xf numFmtId="0" fontId="5" fillId="2" borderId="16" xfId="0" applyFont="1" applyFill="1" applyBorder="1" applyAlignment="1">
      <alignment vertical="center"/>
    </xf>
    <xf numFmtId="0" fontId="5" fillId="2" borderId="10" xfId="0" applyFont="1" applyFill="1" applyBorder="1" applyAlignment="1">
      <alignment vertical="center"/>
    </xf>
    <xf numFmtId="0" fontId="5" fillId="2" borderId="13" xfId="0" applyFont="1" applyFill="1" applyBorder="1" applyAlignment="1">
      <alignment vertical="center"/>
    </xf>
    <xf numFmtId="0" fontId="5" fillId="2" borderId="32"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49" fontId="8" fillId="0" borderId="0" xfId="0" applyNumberFormat="1" applyFont="1" applyFill="1" applyAlignment="1">
      <alignment horizontal="left" vertical="center"/>
    </xf>
    <xf numFmtId="49" fontId="8" fillId="0" borderId="0" xfId="0" applyNumberFormat="1" applyFont="1" applyFill="1">
      <alignment vertical="center"/>
    </xf>
    <xf numFmtId="0" fontId="5" fillId="3" borderId="14" xfId="0" applyFont="1" applyFill="1" applyBorder="1" applyAlignment="1">
      <alignment vertical="center"/>
    </xf>
    <xf numFmtId="0" fontId="5" fillId="2" borderId="14" xfId="0" applyFont="1" applyFill="1" applyBorder="1" applyAlignment="1">
      <alignment vertical="center"/>
    </xf>
    <xf numFmtId="49" fontId="5" fillId="3" borderId="8" xfId="0" applyNumberFormat="1" applyFont="1" applyFill="1" applyBorder="1" applyAlignment="1">
      <alignment vertical="center"/>
    </xf>
    <xf numFmtId="0" fontId="5" fillId="3" borderId="33" xfId="0" applyFont="1" applyFill="1" applyBorder="1" applyAlignment="1">
      <alignment vertical="center"/>
    </xf>
    <xf numFmtId="0" fontId="5" fillId="4" borderId="22" xfId="0" applyFont="1" applyFill="1" applyBorder="1" applyAlignment="1">
      <alignment vertical="center"/>
    </xf>
    <xf numFmtId="0" fontId="5" fillId="4" borderId="29" xfId="0" applyFont="1" applyFill="1" applyBorder="1">
      <alignment vertical="center"/>
    </xf>
    <xf numFmtId="0" fontId="5" fillId="4" borderId="30" xfId="0" applyFont="1" applyFill="1" applyBorder="1">
      <alignment vertical="center"/>
    </xf>
    <xf numFmtId="0" fontId="5" fillId="4" borderId="6" xfId="0" applyFont="1" applyFill="1" applyBorder="1" applyAlignment="1">
      <alignment vertical="center"/>
    </xf>
    <xf numFmtId="0" fontId="5" fillId="4" borderId="12" xfId="0" applyFont="1" applyFill="1" applyBorder="1" applyAlignment="1">
      <alignment vertical="center"/>
    </xf>
    <xf numFmtId="0" fontId="5" fillId="4" borderId="0" xfId="0" applyFont="1" applyFill="1" applyBorder="1">
      <alignment vertical="center"/>
    </xf>
    <xf numFmtId="0" fontId="5" fillId="4" borderId="23" xfId="0" applyFont="1" applyFill="1" applyBorder="1">
      <alignment vertical="center"/>
    </xf>
    <xf numFmtId="0" fontId="5" fillId="4" borderId="10" xfId="0" applyFont="1" applyFill="1" applyBorder="1">
      <alignment vertical="center"/>
    </xf>
    <xf numFmtId="0" fontId="5" fillId="4" borderId="11" xfId="0" applyFont="1" applyFill="1" applyBorder="1">
      <alignment vertical="center"/>
    </xf>
    <xf numFmtId="0" fontId="5" fillId="4" borderId="10" xfId="0" applyFont="1" applyFill="1" applyBorder="1" applyAlignment="1">
      <alignment vertical="center"/>
    </xf>
    <xf numFmtId="0" fontId="5" fillId="4" borderId="23" xfId="0" applyFont="1" applyFill="1" applyBorder="1" applyAlignment="1">
      <alignment vertical="center"/>
    </xf>
    <xf numFmtId="0" fontId="6" fillId="4" borderId="1" xfId="0" applyFont="1" applyFill="1" applyBorder="1" applyAlignment="1">
      <alignment vertical="center"/>
    </xf>
    <xf numFmtId="0" fontId="6" fillId="4"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horizontal="left" vertical="center"/>
    </xf>
    <xf numFmtId="0" fontId="6" fillId="0" borderId="22"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5" fillId="0" borderId="12" xfId="0" applyFont="1" applyFill="1" applyBorder="1" applyAlignment="1">
      <alignment vertical="center"/>
    </xf>
    <xf numFmtId="0" fontId="5" fillId="0" borderId="36" xfId="0" applyFont="1" applyBorder="1">
      <alignment vertical="center"/>
    </xf>
    <xf numFmtId="0" fontId="5" fillId="0" borderId="37" xfId="0" applyFont="1" applyFill="1" applyBorder="1">
      <alignment vertical="center"/>
    </xf>
    <xf numFmtId="0" fontId="10" fillId="3" borderId="6" xfId="0" applyFont="1" applyFill="1" applyBorder="1" applyAlignment="1">
      <alignment vertical="center"/>
    </xf>
    <xf numFmtId="0" fontId="5" fillId="0" borderId="23" xfId="0" applyFont="1" applyFill="1" applyBorder="1">
      <alignment vertical="center"/>
    </xf>
    <xf numFmtId="0" fontId="10" fillId="3" borderId="38"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5" fillId="0" borderId="36" xfId="0" applyFont="1" applyFill="1" applyBorder="1">
      <alignment vertical="center"/>
    </xf>
    <xf numFmtId="0" fontId="10"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2" borderId="7" xfId="0" applyFont="1" applyFill="1" applyBorder="1" applyAlignment="1">
      <alignment horizontal="left" vertical="center"/>
    </xf>
    <xf numFmtId="0" fontId="0" fillId="0" borderId="0" xfId="0" applyFont="1" applyFill="1" applyBorder="1" applyAlignment="1">
      <alignment vertical="center"/>
    </xf>
    <xf numFmtId="0" fontId="5" fillId="0" borderId="13" xfId="0" applyFont="1" applyFill="1" applyBorder="1" applyAlignment="1">
      <alignment horizontal="left" vertical="center"/>
    </xf>
    <xf numFmtId="0" fontId="5" fillId="0" borderId="21" xfId="0" applyFont="1" applyFill="1" applyBorder="1" applyAlignment="1">
      <alignment horizontal="left" vertical="center"/>
    </xf>
    <xf numFmtId="49" fontId="8"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5" fillId="3" borderId="39" xfId="0" applyNumberFormat="1" applyFont="1" applyFill="1" applyBorder="1" applyAlignment="1">
      <alignment vertical="center"/>
    </xf>
    <xf numFmtId="49" fontId="6" fillId="0" borderId="6" xfId="0" applyNumberFormat="1" applyFont="1" applyFill="1" applyBorder="1" applyAlignment="1">
      <alignment horizontal="center" vertical="center"/>
    </xf>
    <xf numFmtId="49" fontId="0" fillId="0" borderId="0" xfId="0" applyNumberFormat="1" applyFont="1" applyFill="1" applyBorder="1">
      <alignment vertical="center"/>
    </xf>
    <xf numFmtId="0" fontId="6" fillId="0" borderId="38"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0" fillId="0" borderId="0" xfId="0" applyFont="1" applyFill="1" applyBorder="1">
      <alignment vertical="center"/>
    </xf>
    <xf numFmtId="0" fontId="0" fillId="0" borderId="1" xfId="0" applyFont="1" applyBorder="1" applyAlignment="1">
      <alignment vertical="center"/>
    </xf>
    <xf numFmtId="0" fontId="12" fillId="0" borderId="0" xfId="0" applyFont="1" applyAlignment="1">
      <alignment vertical="center" wrapText="1"/>
    </xf>
    <xf numFmtId="49" fontId="6" fillId="0" borderId="14" xfId="0" applyNumberFormat="1" applyFont="1" applyFill="1" applyBorder="1" applyAlignment="1">
      <alignment horizontal="center" vertical="center"/>
    </xf>
    <xf numFmtId="0" fontId="5" fillId="0" borderId="30" xfId="0" applyFont="1" applyFill="1" applyBorder="1" applyAlignment="1">
      <alignment vertical="center"/>
    </xf>
    <xf numFmtId="0" fontId="5" fillId="0" borderId="32" xfId="0" applyFont="1" applyFill="1" applyBorder="1" applyAlignment="1">
      <alignment horizontal="left" vertical="center"/>
    </xf>
    <xf numFmtId="49" fontId="8" fillId="0" borderId="0" xfId="0" applyNumberFormat="1" applyFont="1" applyFill="1" applyBorder="1" applyAlignment="1">
      <alignment vertical="center"/>
    </xf>
    <xf numFmtId="0" fontId="5" fillId="4" borderId="11"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5" fillId="2" borderId="27" xfId="0" applyNumberFormat="1" applyFont="1" applyFill="1" applyBorder="1" applyAlignment="1">
      <alignment vertical="center"/>
    </xf>
    <xf numFmtId="49" fontId="0" fillId="0" borderId="36" xfId="0" applyNumberFormat="1" applyFont="1" applyFill="1" applyBorder="1">
      <alignment vertical="center"/>
    </xf>
    <xf numFmtId="49" fontId="0" fillId="0" borderId="37" xfId="0" applyNumberFormat="1" applyFont="1" applyFill="1" applyBorder="1">
      <alignment vertical="center"/>
    </xf>
    <xf numFmtId="49" fontId="5" fillId="2" borderId="22" xfId="0" applyNumberFormat="1" applyFont="1" applyFill="1" applyBorder="1" applyAlignment="1">
      <alignment horizontal="left" vertical="center"/>
    </xf>
    <xf numFmtId="49" fontId="5" fillId="3" borderId="31" xfId="0" applyNumberFormat="1" applyFont="1" applyFill="1" applyBorder="1" applyAlignment="1">
      <alignment horizontal="left" vertical="center"/>
    </xf>
    <xf numFmtId="49" fontId="5" fillId="3" borderId="40" xfId="0" applyNumberFormat="1" applyFont="1" applyFill="1" applyBorder="1" applyAlignment="1">
      <alignment horizontal="left" vertical="center"/>
    </xf>
    <xf numFmtId="49" fontId="6" fillId="0" borderId="15" xfId="0" applyNumberFormat="1" applyFont="1" applyFill="1" applyBorder="1" applyAlignment="1">
      <alignment horizontal="center" vertical="center"/>
    </xf>
    <xf numFmtId="49" fontId="5" fillId="2" borderId="38" xfId="0" applyNumberFormat="1" applyFont="1" applyFill="1" applyBorder="1" applyAlignment="1">
      <alignment vertical="center"/>
    </xf>
    <xf numFmtId="0" fontId="8" fillId="0" borderId="0" xfId="0" applyFont="1">
      <alignment vertical="center"/>
    </xf>
    <xf numFmtId="181" fontId="5" fillId="0" borderId="3" xfId="0" applyNumberFormat="1" applyFont="1" applyFill="1" applyBorder="1" applyAlignment="1">
      <alignment vertical="center"/>
    </xf>
    <xf numFmtId="181" fontId="5" fillId="0" borderId="11" xfId="0" applyNumberFormat="1" applyFont="1" applyFill="1" applyBorder="1" applyAlignment="1">
      <alignment vertical="center"/>
    </xf>
    <xf numFmtId="182" fontId="6" fillId="0" borderId="41" xfId="0" applyNumberFormat="1" applyFont="1" applyFill="1" applyBorder="1" applyAlignment="1">
      <alignment vertical="center"/>
    </xf>
    <xf numFmtId="182" fontId="6" fillId="0" borderId="42" xfId="0" applyNumberFormat="1" applyFont="1" applyFill="1" applyBorder="1" applyAlignment="1">
      <alignment vertical="center"/>
    </xf>
    <xf numFmtId="181" fontId="5" fillId="0" borderId="43" xfId="0" applyNumberFormat="1" applyFont="1" applyFill="1" applyBorder="1" applyAlignment="1">
      <alignment vertical="center"/>
    </xf>
    <xf numFmtId="0" fontId="5" fillId="0" borderId="0" xfId="0" applyFont="1" applyBorder="1" applyAlignment="1">
      <alignment horizontal="left" vertical="center"/>
    </xf>
    <xf numFmtId="182" fontId="5" fillId="0" borderId="0" xfId="0" applyNumberFormat="1" applyFont="1" applyBorder="1" applyAlignment="1">
      <alignment horizontal="right" vertical="center"/>
    </xf>
    <xf numFmtId="181" fontId="5" fillId="0" borderId="0" xfId="0" applyNumberFormat="1" applyFont="1" applyBorder="1" applyAlignment="1">
      <alignment vertical="center"/>
    </xf>
    <xf numFmtId="0" fontId="5" fillId="3" borderId="26" xfId="0" applyFont="1" applyFill="1" applyBorder="1" applyAlignment="1">
      <alignment vertical="center"/>
    </xf>
    <xf numFmtId="0" fontId="5" fillId="0" borderId="44" xfId="0" applyFont="1" applyFill="1" applyBorder="1" applyAlignment="1">
      <alignment vertical="center"/>
    </xf>
    <xf numFmtId="182" fontId="5" fillId="3" borderId="26" xfId="0" applyNumberFormat="1" applyFont="1" applyFill="1" applyBorder="1" applyAlignment="1">
      <alignment vertical="center"/>
    </xf>
    <xf numFmtId="0" fontId="5" fillId="3" borderId="45" xfId="0" applyFont="1" applyFill="1" applyBorder="1" applyAlignment="1">
      <alignment vertical="center"/>
    </xf>
    <xf numFmtId="0" fontId="5" fillId="0" borderId="4" xfId="0" applyFont="1" applyFill="1" applyBorder="1" applyAlignment="1">
      <alignment vertical="center"/>
    </xf>
    <xf numFmtId="0" fontId="6" fillId="0" borderId="38" xfId="0" applyFont="1" applyFill="1" applyBorder="1" applyAlignment="1">
      <alignment horizontal="right" vertical="center"/>
    </xf>
    <xf numFmtId="0" fontId="5" fillId="3" borderId="13" xfId="0" applyFont="1" applyFill="1" applyBorder="1" applyAlignment="1">
      <alignment vertical="center"/>
    </xf>
    <xf numFmtId="0" fontId="9" fillId="3" borderId="13" xfId="0" applyFont="1" applyFill="1" applyBorder="1" applyAlignment="1">
      <alignment vertical="center"/>
    </xf>
    <xf numFmtId="0" fontId="5" fillId="0" borderId="3" xfId="0" applyFont="1" applyFill="1" applyBorder="1" applyAlignment="1">
      <alignment vertical="center"/>
    </xf>
    <xf numFmtId="0" fontId="6" fillId="0" borderId="0" xfId="0" applyFont="1">
      <alignment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9" fillId="0" borderId="14" xfId="0" applyFont="1" applyFill="1" applyBorder="1" applyAlignment="1">
      <alignment horizontal="left" vertical="center"/>
    </xf>
    <xf numFmtId="0" fontId="5" fillId="0" borderId="0" xfId="0" applyFont="1" applyFill="1" applyAlignment="1">
      <alignment vertical="center" wrapText="1"/>
    </xf>
    <xf numFmtId="0" fontId="5" fillId="3" borderId="13" xfId="0" applyFont="1" applyFill="1" applyBorder="1" applyAlignment="1">
      <alignment horizontal="left" vertical="center" wrapText="1"/>
    </xf>
    <xf numFmtId="0" fontId="5" fillId="2" borderId="17" xfId="0" applyFont="1" applyFill="1" applyBorder="1" applyAlignment="1">
      <alignment horizontal="center" vertical="center"/>
    </xf>
    <xf numFmtId="0" fontId="5" fillId="2" borderId="46" xfId="0" applyFont="1" applyFill="1" applyBorder="1" applyAlignment="1">
      <alignment horizontal="center" vertical="center"/>
    </xf>
    <xf numFmtId="0" fontId="1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46" xfId="0" applyFont="1" applyFill="1" applyBorder="1" applyAlignment="1">
      <alignment horizontal="left" vertical="center"/>
    </xf>
    <xf numFmtId="0" fontId="5" fillId="2" borderId="13" xfId="0" applyFont="1" applyFill="1" applyBorder="1" applyAlignment="1">
      <alignment horizontal="center" vertical="center"/>
    </xf>
    <xf numFmtId="0" fontId="5" fillId="3" borderId="48" xfId="0" applyFont="1" applyFill="1" applyBorder="1" applyAlignment="1">
      <alignment vertical="top" wrapText="1"/>
    </xf>
    <xf numFmtId="0" fontId="0" fillId="3" borderId="49" xfId="0" applyFont="1" applyFill="1" applyBorder="1" applyAlignment="1">
      <alignment vertical="top" wrapText="1"/>
    </xf>
    <xf numFmtId="0" fontId="10" fillId="3" borderId="13" xfId="0" applyFont="1" applyFill="1" applyBorder="1" applyAlignment="1">
      <alignment horizontal="left" vertical="center" wrapText="1"/>
    </xf>
    <xf numFmtId="0" fontId="5" fillId="3" borderId="50" xfId="0" applyFont="1" applyFill="1" applyBorder="1">
      <alignment vertical="center"/>
    </xf>
    <xf numFmtId="0" fontId="5" fillId="0" borderId="51" xfId="0" applyFont="1" applyFill="1" applyBorder="1" applyAlignment="1">
      <alignment horizontal="left" vertical="center"/>
    </xf>
    <xf numFmtId="0" fontId="5" fillId="3" borderId="52" xfId="0" applyFont="1" applyFill="1" applyBorder="1">
      <alignment vertical="center"/>
    </xf>
    <xf numFmtId="0" fontId="5" fillId="0" borderId="53" xfId="0" applyFont="1" applyFill="1" applyBorder="1" applyAlignment="1">
      <alignment horizontal="left" vertical="center"/>
    </xf>
    <xf numFmtId="0" fontId="5" fillId="3" borderId="54" xfId="0" applyFont="1" applyFill="1" applyBorder="1">
      <alignment vertical="center"/>
    </xf>
    <xf numFmtId="0" fontId="5" fillId="0" borderId="55" xfId="0" applyFont="1" applyFill="1" applyBorder="1" applyAlignment="1">
      <alignment horizontal="left" vertical="center"/>
    </xf>
    <xf numFmtId="0" fontId="6" fillId="0" borderId="55" xfId="0" applyFont="1" applyFill="1" applyBorder="1" applyAlignment="1">
      <alignment horizontal="left" vertical="center"/>
    </xf>
    <xf numFmtId="0" fontId="11" fillId="0" borderId="0" xfId="0" applyFont="1" applyBorder="1" applyAlignment="1">
      <alignment vertical="center"/>
    </xf>
    <xf numFmtId="0" fontId="0" fillId="0" borderId="56" xfId="0" applyFont="1" applyBorder="1">
      <alignment vertical="center"/>
    </xf>
    <xf numFmtId="0" fontId="0" fillId="0" borderId="36" xfId="0" applyFont="1" applyBorder="1">
      <alignment vertical="center"/>
    </xf>
    <xf numFmtId="0" fontId="0" fillId="0" borderId="37" xfId="0" applyFont="1" applyBorder="1">
      <alignment vertical="center"/>
    </xf>
    <xf numFmtId="0" fontId="0" fillId="0" borderId="57" xfId="0" applyFont="1" applyBorder="1">
      <alignment vertical="center"/>
    </xf>
    <xf numFmtId="0" fontId="0" fillId="0" borderId="23" xfId="0" applyFont="1" applyBorder="1">
      <alignment vertical="center"/>
    </xf>
    <xf numFmtId="0" fontId="0" fillId="0" borderId="58" xfId="0" applyFont="1" applyBorder="1">
      <alignment vertical="center"/>
    </xf>
    <xf numFmtId="0" fontId="0" fillId="0" borderId="1" xfId="0" applyFont="1" applyBorder="1">
      <alignment vertical="center"/>
    </xf>
    <xf numFmtId="0" fontId="0" fillId="0" borderId="34" xfId="0" applyFont="1" applyBorder="1">
      <alignment vertical="center"/>
    </xf>
    <xf numFmtId="0" fontId="26" fillId="0" borderId="0" xfId="0" applyFont="1" applyAlignment="1">
      <alignment vertical="center"/>
    </xf>
    <xf numFmtId="49" fontId="27" fillId="0" borderId="0" xfId="0" applyNumberFormat="1" applyFont="1" applyFill="1" applyAlignment="1">
      <alignment horizontal="left" vertical="center"/>
    </xf>
    <xf numFmtId="49" fontId="28" fillId="0" borderId="0" xfId="0" applyNumberFormat="1" applyFont="1" applyFill="1">
      <alignment vertical="center"/>
    </xf>
    <xf numFmtId="0" fontId="28" fillId="0" borderId="0" xfId="0" applyFont="1" applyFill="1">
      <alignment vertical="center"/>
    </xf>
    <xf numFmtId="0" fontId="28" fillId="5" borderId="0" xfId="0" applyFont="1" applyFill="1">
      <alignment vertical="center"/>
    </xf>
    <xf numFmtId="0" fontId="27" fillId="0" borderId="0" xfId="0" applyFont="1" applyFill="1">
      <alignment vertical="center"/>
    </xf>
    <xf numFmtId="0" fontId="29" fillId="0" borderId="10" xfId="0" applyFont="1" applyFill="1" applyBorder="1" applyAlignment="1">
      <alignment vertical="center"/>
    </xf>
    <xf numFmtId="0" fontId="29" fillId="4" borderId="10" xfId="0" applyFont="1" applyFill="1" applyBorder="1" applyAlignment="1">
      <alignment vertical="center"/>
    </xf>
    <xf numFmtId="0" fontId="26" fillId="0" borderId="0" xfId="0" applyFont="1" applyFill="1" applyBorder="1" applyAlignment="1">
      <alignment horizontal="left" vertical="center"/>
    </xf>
    <xf numFmtId="49" fontId="26" fillId="0" borderId="0" xfId="0" applyNumberFormat="1" applyFont="1" applyFill="1" applyBorder="1" applyAlignment="1">
      <alignment horizontal="left" vertical="center"/>
    </xf>
    <xf numFmtId="0" fontId="30" fillId="0" borderId="1" xfId="0" applyFont="1" applyFill="1" applyBorder="1" applyAlignment="1">
      <alignment vertical="center"/>
    </xf>
    <xf numFmtId="0" fontId="28" fillId="0" borderId="1" xfId="0" applyFont="1" applyFill="1" applyBorder="1" applyAlignment="1">
      <alignment vertical="center"/>
    </xf>
    <xf numFmtId="0" fontId="26" fillId="3" borderId="14" xfId="0" applyFont="1" applyFill="1" applyBorder="1" applyAlignment="1">
      <alignment horizontal="left" vertical="center"/>
    </xf>
    <xf numFmtId="49" fontId="26" fillId="3" borderId="14" xfId="0" applyNumberFormat="1" applyFont="1" applyFill="1" applyBorder="1" applyAlignment="1">
      <alignment horizontal="left" vertical="center"/>
    </xf>
    <xf numFmtId="0" fontId="26" fillId="5" borderId="6" xfId="0" applyFont="1" applyFill="1" applyBorder="1" applyAlignment="1">
      <alignment vertical="center"/>
    </xf>
    <xf numFmtId="49" fontId="29" fillId="5" borderId="10" xfId="0" applyNumberFormat="1" applyFont="1" applyFill="1" applyBorder="1" applyAlignment="1">
      <alignment vertical="center"/>
    </xf>
    <xf numFmtId="49" fontId="29" fillId="5" borderId="11" xfId="0" applyNumberFormat="1" applyFont="1" applyFill="1" applyBorder="1" applyAlignment="1">
      <alignment vertical="center"/>
    </xf>
    <xf numFmtId="0" fontId="26" fillId="0" borderId="0" xfId="0" applyFont="1" applyFill="1" applyBorder="1" applyAlignment="1">
      <alignment horizontal="left" vertical="center" wrapText="1"/>
    </xf>
    <xf numFmtId="49" fontId="28" fillId="5" borderId="0" xfId="0" applyNumberFormat="1" applyFont="1" applyFill="1">
      <alignment vertical="center"/>
    </xf>
    <xf numFmtId="0" fontId="27" fillId="0" borderId="0" xfId="0" applyFont="1" applyAlignment="1">
      <alignment horizontal="left" vertical="center"/>
    </xf>
    <xf numFmtId="49" fontId="28" fillId="0" borderId="0" xfId="0" applyNumberFormat="1" applyFont="1">
      <alignment vertical="center"/>
    </xf>
    <xf numFmtId="0" fontId="28" fillId="0" borderId="0" xfId="0" applyFont="1">
      <alignment vertical="center"/>
    </xf>
    <xf numFmtId="49" fontId="26" fillId="3" borderId="14" xfId="0" applyNumberFormat="1" applyFont="1" applyFill="1" applyBorder="1" applyAlignment="1">
      <alignment vertical="center"/>
    </xf>
    <xf numFmtId="0" fontId="26" fillId="0" borderId="6" xfId="0" applyFont="1" applyFill="1" applyBorder="1" applyAlignment="1">
      <alignment vertical="center"/>
    </xf>
    <xf numFmtId="0" fontId="29" fillId="0" borderId="10" xfId="0" applyFont="1" applyFill="1" applyBorder="1" applyAlignment="1">
      <alignment horizontal="right"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8" fillId="0" borderId="0" xfId="0" applyFont="1" applyBorder="1" applyAlignment="1">
      <alignment vertical="center"/>
    </xf>
    <xf numFmtId="49" fontId="26" fillId="3" borderId="16" xfId="0" applyNumberFormat="1" applyFont="1" applyFill="1" applyBorder="1" applyAlignment="1">
      <alignment vertical="center"/>
    </xf>
    <xf numFmtId="0" fontId="26" fillId="2" borderId="17" xfId="0" applyFont="1" applyFill="1" applyBorder="1" applyAlignment="1">
      <alignment horizontal="left" vertical="center"/>
    </xf>
    <xf numFmtId="0" fontId="26" fillId="3" borderId="8" xfId="0" applyFont="1" applyFill="1" applyBorder="1" applyAlignment="1">
      <alignment vertical="top" wrapText="1"/>
    </xf>
    <xf numFmtId="0" fontId="26" fillId="3" borderId="57" xfId="0" applyFont="1" applyFill="1" applyBorder="1" applyAlignment="1">
      <alignment vertical="center"/>
    </xf>
    <xf numFmtId="0" fontId="26" fillId="6" borderId="0" xfId="0" applyFont="1" applyFill="1" applyBorder="1" applyAlignment="1">
      <alignment vertical="center"/>
    </xf>
    <xf numFmtId="0" fontId="26" fillId="7" borderId="0" xfId="0" applyFont="1" applyFill="1" applyBorder="1" applyAlignment="1">
      <alignment horizontal="left" vertical="center" wrapText="1"/>
    </xf>
    <xf numFmtId="49" fontId="26" fillId="0" borderId="10" xfId="0" applyNumberFormat="1" applyFont="1" applyFill="1" applyBorder="1" applyAlignment="1">
      <alignment vertical="center"/>
    </xf>
    <xf numFmtId="49" fontId="26" fillId="0" borderId="11" xfId="0" applyNumberFormat="1" applyFont="1" applyFill="1" applyBorder="1" applyAlignment="1">
      <alignment vertical="center"/>
    </xf>
    <xf numFmtId="0" fontId="26" fillId="3" borderId="8" xfId="0" applyFont="1" applyFill="1" applyBorder="1" applyAlignment="1">
      <alignment vertical="center"/>
    </xf>
    <xf numFmtId="0" fontId="26" fillId="3" borderId="58" xfId="0" applyFont="1" applyFill="1" applyBorder="1" applyAlignment="1">
      <alignment vertical="center"/>
    </xf>
    <xf numFmtId="0" fontId="28" fillId="0" borderId="0" xfId="0" applyFont="1" applyAlignment="1">
      <alignment vertical="center"/>
    </xf>
    <xf numFmtId="49" fontId="26" fillId="0" borderId="0" xfId="0" applyNumberFormat="1" applyFont="1">
      <alignment vertical="center"/>
    </xf>
    <xf numFmtId="0" fontId="26" fillId="0" borderId="0" xfId="0" applyFont="1">
      <alignment vertical="center"/>
    </xf>
    <xf numFmtId="0" fontId="26" fillId="0" borderId="0" xfId="0" applyFont="1" applyFill="1" applyAlignment="1">
      <alignment horizontal="left" vertical="center"/>
    </xf>
    <xf numFmtId="49" fontId="26" fillId="0" borderId="0" xfId="0" applyNumberFormat="1" applyFont="1" applyFill="1">
      <alignment vertical="center"/>
    </xf>
    <xf numFmtId="0" fontId="26" fillId="0" borderId="0" xfId="0" applyFont="1" applyFill="1">
      <alignment vertical="center"/>
    </xf>
    <xf numFmtId="0" fontId="26" fillId="0" borderId="0" xfId="0" applyFont="1" applyFill="1" applyAlignment="1">
      <alignment vertical="center"/>
    </xf>
    <xf numFmtId="0" fontId="31" fillId="0" borderId="0" xfId="0" applyFont="1" applyFill="1" applyBorder="1" applyAlignment="1">
      <alignment horizontal="left" vertical="center"/>
    </xf>
    <xf numFmtId="0" fontId="28" fillId="0" borderId="0" xfId="0" applyFont="1" applyFill="1" applyBorder="1" applyAlignment="1">
      <alignment horizontal="left" vertical="center"/>
    </xf>
    <xf numFmtId="0" fontId="31" fillId="0" borderId="0" xfId="0" applyFont="1" applyFill="1" applyBorder="1" applyAlignment="1">
      <alignment vertical="center"/>
    </xf>
    <xf numFmtId="0" fontId="26" fillId="0" borderId="0" xfId="0" applyFont="1" applyFill="1" applyBorder="1" applyAlignment="1">
      <alignment vertical="center"/>
    </xf>
    <xf numFmtId="0" fontId="28" fillId="0" borderId="0" xfId="0" applyFont="1" applyFill="1" applyAlignment="1">
      <alignment vertical="center"/>
    </xf>
    <xf numFmtId="0" fontId="26" fillId="0" borderId="0" xfId="0" applyFont="1" applyFill="1" applyAlignment="1">
      <alignment horizontal="right" vertical="center" wrapText="1"/>
    </xf>
    <xf numFmtId="49" fontId="26" fillId="0" borderId="0" xfId="0" applyNumberFormat="1" applyFont="1" applyFill="1" applyAlignment="1">
      <alignment vertical="center"/>
    </xf>
    <xf numFmtId="58" fontId="29" fillId="0" borderId="4" xfId="0" applyNumberFormat="1" applyFont="1" applyFill="1" applyBorder="1" applyAlignment="1">
      <alignment vertical="center"/>
    </xf>
    <xf numFmtId="0" fontId="29" fillId="0" borderId="4" xfId="0" applyFont="1" applyFill="1" applyBorder="1" applyAlignment="1">
      <alignment horizontal="right" vertical="center"/>
    </xf>
    <xf numFmtId="49" fontId="26" fillId="0" borderId="0" xfId="0" applyNumberFormat="1" applyFont="1" applyFill="1" applyAlignment="1">
      <alignment horizontal="left" vertical="center"/>
    </xf>
    <xf numFmtId="0" fontId="29" fillId="0" borderId="0" xfId="0" applyFont="1">
      <alignment vertical="center"/>
    </xf>
    <xf numFmtId="49" fontId="29" fillId="0" borderId="0" xfId="0" applyNumberFormat="1" applyFont="1" applyAlignment="1">
      <alignment vertical="center"/>
    </xf>
    <xf numFmtId="0" fontId="29" fillId="0" borderId="0" xfId="0" applyFont="1" applyAlignment="1">
      <alignment vertical="center"/>
    </xf>
    <xf numFmtId="0" fontId="26" fillId="0" borderId="0" xfId="0" applyFont="1" applyBorder="1" applyAlignment="1">
      <alignment vertical="center"/>
    </xf>
    <xf numFmtId="0" fontId="28" fillId="0" borderId="0" xfId="0" applyFont="1" applyBorder="1">
      <alignment vertical="center"/>
    </xf>
    <xf numFmtId="49" fontId="28" fillId="0" borderId="0" xfId="0" applyNumberFormat="1" applyFont="1" applyBorder="1">
      <alignment vertical="center"/>
    </xf>
    <xf numFmtId="0" fontId="5" fillId="2" borderId="24" xfId="0" applyFont="1" applyFill="1" applyBorder="1" applyAlignment="1">
      <alignment horizontal="center" vertical="center"/>
    </xf>
    <xf numFmtId="0" fontId="5" fillId="3" borderId="59" xfId="0" applyFont="1" applyFill="1" applyBorder="1" applyAlignment="1">
      <alignment vertical="center"/>
    </xf>
    <xf numFmtId="0" fontId="5" fillId="4" borderId="3" xfId="0" applyFont="1" applyFill="1" applyBorder="1" applyAlignment="1">
      <alignment horizontal="left" vertical="center"/>
    </xf>
    <xf numFmtId="49" fontId="32" fillId="0" borderId="0" xfId="0" applyNumberFormat="1" applyFont="1">
      <alignment vertical="center"/>
    </xf>
    <xf numFmtId="0" fontId="32" fillId="0" borderId="0" xfId="0" applyFont="1">
      <alignment vertical="center"/>
    </xf>
    <xf numFmtId="0" fontId="5" fillId="3" borderId="17" xfId="0" applyFont="1" applyFill="1" applyBorder="1" applyAlignment="1">
      <alignment horizontal="left" vertical="center"/>
    </xf>
    <xf numFmtId="0" fontId="5" fillId="3"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60" xfId="0" applyFont="1" applyFill="1" applyBorder="1" applyAlignment="1">
      <alignment horizontal="left" vertical="center"/>
    </xf>
    <xf numFmtId="0" fontId="5" fillId="0" borderId="0" xfId="0" applyFont="1" applyAlignment="1">
      <alignment horizontal="right" vertical="top" wrapText="1"/>
    </xf>
    <xf numFmtId="0" fontId="5" fillId="0" borderId="0" xfId="0" applyFont="1" applyAlignment="1">
      <alignment vertical="top"/>
    </xf>
    <xf numFmtId="0" fontId="5" fillId="0" borderId="0" xfId="0" applyFont="1" applyAlignment="1">
      <alignment horizontal="center" vertical="top"/>
    </xf>
    <xf numFmtId="49" fontId="5" fillId="0" borderId="0" xfId="0" applyNumberFormat="1" applyFont="1" applyAlignment="1">
      <alignment vertical="top"/>
    </xf>
    <xf numFmtId="0" fontId="5" fillId="0" borderId="0" xfId="0" applyFont="1" applyAlignment="1">
      <alignment vertical="top" wrapText="1"/>
    </xf>
    <xf numFmtId="0" fontId="10" fillId="3" borderId="61"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62" xfId="0" applyFont="1" applyFill="1" applyBorder="1" applyAlignment="1">
      <alignment horizontal="center" vertical="center"/>
    </xf>
    <xf numFmtId="194" fontId="0" fillId="0" borderId="0" xfId="0" applyNumberFormat="1" applyFont="1">
      <alignment vertical="center"/>
    </xf>
    <xf numFmtId="195" fontId="0" fillId="0" borderId="0" xfId="0" applyNumberFormat="1" applyFont="1">
      <alignment vertical="center"/>
    </xf>
    <xf numFmtId="49" fontId="5" fillId="0" borderId="0" xfId="0" applyNumberFormat="1" applyFont="1" applyFill="1" applyAlignment="1">
      <alignment horizontal="left" vertical="top" wrapText="1"/>
    </xf>
    <xf numFmtId="49" fontId="8" fillId="0" borderId="0" xfId="0" applyNumberFormat="1" applyFont="1" applyFill="1" applyBorder="1" applyAlignment="1">
      <alignment horizontal="left" vertical="center"/>
    </xf>
    <xf numFmtId="0" fontId="10" fillId="3" borderId="63" xfId="0" applyFont="1" applyFill="1" applyBorder="1" applyAlignment="1">
      <alignment horizontal="center" vertical="center"/>
    </xf>
    <xf numFmtId="0" fontId="10" fillId="3" borderId="14"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33" fillId="0" borderId="0" xfId="0" applyFont="1" applyFill="1" applyBorder="1" applyAlignment="1">
      <alignment horizontal="right" vertical="center"/>
    </xf>
    <xf numFmtId="0" fontId="5" fillId="0" borderId="64" xfId="0" applyFont="1" applyFill="1" applyBorder="1" applyAlignment="1">
      <alignment horizontal="center" vertical="center"/>
    </xf>
    <xf numFmtId="189" fontId="10" fillId="0" borderId="0" xfId="0" applyNumberFormat="1" applyFont="1" applyFill="1" applyBorder="1" applyAlignment="1">
      <alignment horizontal="left" vertical="center"/>
    </xf>
    <xf numFmtId="189" fontId="5" fillId="0" borderId="0" xfId="0" applyNumberFormat="1" applyFont="1" applyFill="1" applyBorder="1" applyAlignment="1">
      <alignment horizontal="left" vertical="center"/>
    </xf>
    <xf numFmtId="0" fontId="11" fillId="0" borderId="0" xfId="0" applyFont="1" applyFill="1">
      <alignment vertical="center"/>
    </xf>
    <xf numFmtId="49" fontId="5" fillId="0" borderId="1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shrinkToFit="1"/>
    </xf>
    <xf numFmtId="179" fontId="10" fillId="0" borderId="14" xfId="0" applyNumberFormat="1" applyFont="1" applyFill="1" applyBorder="1" applyAlignment="1">
      <alignment horizontal="center" vertical="center"/>
    </xf>
    <xf numFmtId="0" fontId="10" fillId="0" borderId="14" xfId="0" applyFont="1" applyFill="1" applyBorder="1" applyAlignment="1">
      <alignment horizontal="center" vertical="center" shrinkToFit="1"/>
    </xf>
    <xf numFmtId="49" fontId="5" fillId="0" borderId="14" xfId="0" applyNumberFormat="1" applyFont="1" applyFill="1" applyBorder="1" applyAlignment="1">
      <alignment horizontal="right" vertical="center"/>
    </xf>
    <xf numFmtId="3" fontId="5" fillId="0" borderId="14" xfId="0" applyNumberFormat="1" applyFont="1" applyFill="1" applyBorder="1" applyAlignment="1">
      <alignment vertical="center"/>
    </xf>
    <xf numFmtId="0" fontId="5" fillId="0" borderId="14" xfId="0" applyNumberFormat="1" applyFont="1" applyFill="1" applyBorder="1" applyAlignment="1">
      <alignment vertical="center"/>
    </xf>
    <xf numFmtId="3" fontId="5" fillId="0" borderId="14" xfId="0" applyNumberFormat="1" applyFont="1" applyFill="1" applyBorder="1" applyAlignment="1">
      <alignment horizontal="right" vertical="center"/>
    </xf>
    <xf numFmtId="0" fontId="5" fillId="0" borderId="14" xfId="0" applyNumberFormat="1" applyFont="1" applyFill="1" applyBorder="1" applyAlignment="1">
      <alignment horizontal="right" vertical="center"/>
    </xf>
    <xf numFmtId="0" fontId="12" fillId="0" borderId="0" xfId="0" applyFont="1" applyFill="1">
      <alignment vertical="center"/>
    </xf>
    <xf numFmtId="49" fontId="5" fillId="0" borderId="13" xfId="0" applyNumberFormat="1" applyFont="1" applyFill="1" applyBorder="1" applyAlignment="1">
      <alignment horizontal="center" vertical="center"/>
    </xf>
    <xf numFmtId="0" fontId="5" fillId="0" borderId="13" xfId="0" applyNumberFormat="1" applyFont="1" applyFill="1" applyBorder="1" applyAlignment="1">
      <alignment horizontal="right" vertical="center"/>
    </xf>
    <xf numFmtId="49" fontId="5" fillId="0" borderId="26" xfId="0" applyNumberFormat="1" applyFont="1" applyFill="1" applyBorder="1" applyAlignment="1">
      <alignment vertical="center" shrinkToFit="1"/>
    </xf>
    <xf numFmtId="49" fontId="10" fillId="0" borderId="26" xfId="0" applyNumberFormat="1" applyFont="1" applyFill="1" applyBorder="1" applyAlignment="1">
      <alignment horizontal="center" vertical="center"/>
    </xf>
    <xf numFmtId="49" fontId="10" fillId="0" borderId="14" xfId="0" applyNumberFormat="1" applyFont="1" applyFill="1" applyBorder="1" applyAlignment="1">
      <alignment vertical="center" shrinkToFit="1"/>
    </xf>
    <xf numFmtId="0" fontId="10" fillId="0" borderId="6"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1" fillId="0" borderId="0" xfId="0" applyFont="1" applyFill="1" applyAlignment="1">
      <alignment vertical="center"/>
    </xf>
    <xf numFmtId="3" fontId="5" fillId="0" borderId="14"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3" fontId="5" fillId="0" borderId="13" xfId="0" applyNumberFormat="1" applyFont="1" applyFill="1" applyBorder="1" applyAlignment="1">
      <alignment vertical="center"/>
    </xf>
    <xf numFmtId="49" fontId="5" fillId="0" borderId="0" xfId="0" applyNumberFormat="1" applyFont="1" applyFill="1" applyBorder="1" applyAlignment="1">
      <alignment vertical="center"/>
    </xf>
    <xf numFmtId="179" fontId="10" fillId="0" borderId="0" xfId="0" applyNumberFormat="1" applyFont="1" applyFill="1" applyBorder="1" applyAlignment="1">
      <alignment horizontal="center" vertical="center" shrinkToFit="1"/>
    </xf>
    <xf numFmtId="49" fontId="10" fillId="0" borderId="0" xfId="0" applyNumberFormat="1" applyFont="1" applyFill="1" applyBorder="1" applyAlignment="1">
      <alignment horizontal="left" vertical="center"/>
    </xf>
    <xf numFmtId="0" fontId="13" fillId="0" borderId="0" xfId="0" applyFont="1" applyFill="1" applyBorder="1" applyAlignment="1">
      <alignment vertical="center"/>
    </xf>
    <xf numFmtId="194" fontId="10" fillId="0" borderId="14" xfId="0" applyNumberFormat="1" applyFont="1" applyFill="1" applyBorder="1" applyAlignment="1">
      <alignment horizontal="right" vertical="center"/>
    </xf>
    <xf numFmtId="194" fontId="10" fillId="0" borderId="14" xfId="0" applyNumberFormat="1" applyFont="1" applyFill="1" applyBorder="1" applyAlignment="1">
      <alignment vertical="center"/>
    </xf>
    <xf numFmtId="194" fontId="10" fillId="0" borderId="65" xfId="0" applyNumberFormat="1" applyFont="1" applyFill="1" applyBorder="1" applyAlignment="1">
      <alignment horizontal="right" vertical="center"/>
    </xf>
    <xf numFmtId="194" fontId="10" fillId="0" borderId="62" xfId="0" applyNumberFormat="1" applyFont="1" applyFill="1" applyBorder="1" applyAlignment="1">
      <alignment horizontal="right" vertical="center"/>
    </xf>
    <xf numFmtId="194" fontId="10" fillId="0" borderId="66" xfId="0" applyNumberFormat="1" applyFont="1" applyFill="1" applyBorder="1" applyAlignment="1">
      <alignment horizontal="right" vertical="center"/>
    </xf>
    <xf numFmtId="0" fontId="10" fillId="3" borderId="67" xfId="0" applyFont="1" applyFill="1" applyBorder="1" applyAlignment="1">
      <alignment horizontal="center" vertical="center"/>
    </xf>
    <xf numFmtId="194" fontId="10" fillId="0" borderId="16" xfId="0" applyNumberFormat="1" applyFont="1" applyFill="1" applyBorder="1" applyAlignment="1">
      <alignment horizontal="right" vertical="center"/>
    </xf>
    <xf numFmtId="194" fontId="10" fillId="0" borderId="68" xfId="0" applyNumberFormat="1" applyFont="1" applyFill="1" applyBorder="1" applyAlignment="1">
      <alignment horizontal="right" vertical="center"/>
    </xf>
    <xf numFmtId="0" fontId="5" fillId="4" borderId="6" xfId="0" applyFont="1" applyFill="1" applyBorder="1" applyAlignment="1">
      <alignment horizontal="left" vertical="center" wrapText="1"/>
    </xf>
    <xf numFmtId="0" fontId="5" fillId="4" borderId="14" xfId="0" applyFont="1" applyFill="1" applyBorder="1" applyAlignment="1">
      <alignment horizontal="left" vertical="center"/>
    </xf>
    <xf numFmtId="0" fontId="5" fillId="4" borderId="14" xfId="0" applyFont="1" applyFill="1" applyBorder="1" applyAlignment="1">
      <alignment horizontal="left" vertical="center" wrapText="1"/>
    </xf>
    <xf numFmtId="0" fontId="5" fillId="4" borderId="4" xfId="0" applyFont="1" applyFill="1" applyBorder="1" applyAlignment="1">
      <alignment horizontal="left" vertical="center"/>
    </xf>
    <xf numFmtId="185" fontId="6" fillId="4" borderId="6" xfId="0" applyNumberFormat="1" applyFont="1" applyFill="1" applyBorder="1" applyAlignment="1">
      <alignment horizontal="left" vertical="center"/>
    </xf>
    <xf numFmtId="185" fontId="6" fillId="4" borderId="10" xfId="0" applyNumberFormat="1" applyFont="1" applyFill="1" applyBorder="1" applyAlignment="1">
      <alignment horizontal="left" vertical="center"/>
    </xf>
    <xf numFmtId="185" fontId="6" fillId="4" borderId="16" xfId="0" applyNumberFormat="1" applyFont="1" applyFill="1" applyBorder="1" applyAlignment="1">
      <alignment horizontal="left" vertical="center"/>
    </xf>
    <xf numFmtId="0" fontId="5" fillId="4" borderId="6" xfId="0" applyFont="1" applyFill="1" applyBorder="1" applyAlignment="1">
      <alignment vertical="center" shrinkToFit="1"/>
    </xf>
    <xf numFmtId="0" fontId="5" fillId="4" borderId="14" xfId="0" applyFont="1" applyFill="1" applyBorder="1" applyAlignment="1">
      <alignment vertical="center"/>
    </xf>
    <xf numFmtId="0" fontId="5" fillId="4" borderId="14" xfId="0" applyFont="1" applyFill="1" applyBorder="1" applyAlignment="1">
      <alignment vertical="center" shrinkToFit="1"/>
    </xf>
    <xf numFmtId="0" fontId="5" fillId="4" borderId="14" xfId="0" applyFont="1" applyFill="1" applyBorder="1" applyAlignment="1">
      <alignment vertical="center" wrapText="1"/>
    </xf>
    <xf numFmtId="49" fontId="5" fillId="0" borderId="0" xfId="0" applyNumberFormat="1" applyFont="1" applyFill="1" applyAlignment="1">
      <alignment horizontal="left" vertical="top" wrapText="1"/>
    </xf>
    <xf numFmtId="49" fontId="5" fillId="0" borderId="0" xfId="0" applyNumberFormat="1" applyFont="1" applyFill="1" applyAlignment="1">
      <alignment horizontal="left" vertical="top"/>
    </xf>
    <xf numFmtId="49" fontId="21" fillId="0" borderId="0" xfId="0" applyNumberFormat="1" applyFont="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horizontal="left" vertical="top" wrapText="1"/>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10" fillId="4" borderId="69" xfId="0" applyFont="1" applyFill="1" applyBorder="1" applyAlignment="1">
      <alignment horizontal="left" vertical="center" wrapText="1"/>
    </xf>
    <xf numFmtId="0" fontId="10" fillId="4" borderId="28"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70" xfId="0" applyFont="1" applyFill="1" applyBorder="1" applyAlignment="1">
      <alignment horizontal="left" vertical="center" wrapText="1"/>
    </xf>
    <xf numFmtId="0" fontId="10" fillId="4" borderId="58" xfId="0" applyFont="1" applyFill="1" applyBorder="1" applyAlignment="1">
      <alignment horizontal="left" vertical="center" wrapText="1"/>
    </xf>
    <xf numFmtId="0" fontId="10" fillId="4" borderId="49" xfId="0" applyFont="1" applyFill="1" applyBorder="1" applyAlignment="1">
      <alignment horizontal="left" vertical="center" wrapText="1"/>
    </xf>
    <xf numFmtId="0" fontId="5" fillId="4" borderId="38" xfId="0" applyFont="1" applyFill="1" applyBorder="1" applyAlignment="1">
      <alignment horizontal="center" vertical="center"/>
    </xf>
    <xf numFmtId="0" fontId="5" fillId="4" borderId="2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24" xfId="0" applyFont="1" applyFill="1" applyBorder="1" applyAlignment="1">
      <alignment horizontal="center" vertical="center"/>
    </xf>
    <xf numFmtId="185" fontId="6" fillId="4" borderId="27" xfId="0" applyNumberFormat="1" applyFont="1" applyFill="1" applyBorder="1" applyAlignment="1">
      <alignment horizontal="left" vertical="center"/>
    </xf>
    <xf numFmtId="185" fontId="6" fillId="4" borderId="2" xfId="0" applyNumberFormat="1" applyFont="1" applyFill="1" applyBorder="1" applyAlignment="1">
      <alignment horizontal="left" vertical="center"/>
    </xf>
    <xf numFmtId="185" fontId="6" fillId="4" borderId="44" xfId="0" applyNumberFormat="1" applyFont="1" applyFill="1" applyBorder="1" applyAlignment="1">
      <alignment horizontal="left" vertical="center"/>
    </xf>
    <xf numFmtId="0" fontId="5" fillId="2" borderId="6"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8" fillId="4" borderId="1" xfId="0" applyFont="1" applyFill="1" applyBorder="1" applyAlignment="1">
      <alignment horizontal="left" vertical="center" wrapText="1"/>
    </xf>
    <xf numFmtId="0" fontId="5" fillId="4" borderId="27" xfId="0" applyFont="1" applyFill="1" applyBorder="1" applyAlignment="1">
      <alignment horizontal="left" vertical="center"/>
    </xf>
    <xf numFmtId="0" fontId="5" fillId="4" borderId="44" xfId="0" applyFont="1" applyFill="1" applyBorder="1" applyAlignment="1">
      <alignment horizontal="left"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6" xfId="0" applyFont="1" applyFill="1" applyBorder="1" applyAlignment="1">
      <alignment horizontal="left" vertical="center"/>
    </xf>
    <xf numFmtId="0" fontId="18" fillId="0" borderId="6" xfId="1"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18" fillId="0" borderId="10" xfId="1" applyFont="1" applyFill="1" applyBorder="1" applyAlignment="1">
      <alignment horizontal="left" vertical="center"/>
    </xf>
    <xf numFmtId="0" fontId="7" fillId="0" borderId="11" xfId="1" applyFont="1" applyFill="1" applyBorder="1" applyAlignment="1">
      <alignment horizontal="left" vertical="center"/>
    </xf>
    <xf numFmtId="0" fontId="5" fillId="3" borderId="73" xfId="0" applyFont="1" applyFill="1" applyBorder="1" applyAlignment="1">
      <alignment horizontal="left" vertical="center" wrapText="1"/>
    </xf>
    <xf numFmtId="0" fontId="5" fillId="3" borderId="32" xfId="0" applyFont="1" applyFill="1" applyBorder="1" applyAlignment="1">
      <alignment horizontal="left" vertical="center" wrapText="1"/>
    </xf>
    <xf numFmtId="49" fontId="5" fillId="0" borderId="35" xfId="0"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183" fontId="6" fillId="0" borderId="29" xfId="0" applyNumberFormat="1" applyFont="1" applyFill="1" applyBorder="1" applyAlignment="1">
      <alignment horizontal="left" vertical="center"/>
    </xf>
    <xf numFmtId="183" fontId="6" fillId="0" borderId="30" xfId="0" applyNumberFormat="1" applyFont="1" applyFill="1" applyBorder="1" applyAlignment="1">
      <alignment horizontal="left" vertical="center"/>
    </xf>
    <xf numFmtId="0" fontId="5" fillId="3" borderId="56" xfId="0" applyFont="1" applyFill="1" applyBorder="1" applyAlignment="1">
      <alignment horizontal="left" vertical="center"/>
    </xf>
    <xf numFmtId="0" fontId="5" fillId="3" borderId="72" xfId="0" applyFont="1" applyFill="1" applyBorder="1" applyAlignment="1">
      <alignment horizontal="left" vertical="center"/>
    </xf>
    <xf numFmtId="0" fontId="5" fillId="3" borderId="33" xfId="0" applyFont="1" applyFill="1" applyBorder="1" applyAlignment="1">
      <alignment horizontal="left" vertical="center"/>
    </xf>
    <xf numFmtId="0" fontId="5" fillId="3" borderId="70" xfId="0" applyFont="1" applyFill="1" applyBorder="1" applyAlignment="1">
      <alignment horizontal="left" vertical="center"/>
    </xf>
    <xf numFmtId="0" fontId="5" fillId="0" borderId="39"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49" fontId="5" fillId="0" borderId="37" xfId="0" applyNumberFormat="1"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8" fillId="0" borderId="36" xfId="0" applyFont="1" applyBorder="1" applyAlignment="1">
      <alignment horizontal="left" vertical="center"/>
    </xf>
    <xf numFmtId="0" fontId="8" fillId="8" borderId="36" xfId="0" applyFont="1" applyFill="1" applyBorder="1" applyAlignment="1">
      <alignment horizontal="left" vertical="center"/>
    </xf>
    <xf numFmtId="0" fontId="5" fillId="0" borderId="6"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3" borderId="73" xfId="0" applyFont="1" applyFill="1" applyBorder="1" applyAlignment="1">
      <alignment horizontal="left" vertical="center"/>
    </xf>
    <xf numFmtId="0" fontId="5" fillId="3" borderId="32" xfId="0" applyFont="1" applyFill="1" applyBorder="1" applyAlignment="1">
      <alignment horizontal="left" vertical="center"/>
    </xf>
    <xf numFmtId="0" fontId="5" fillId="3" borderId="71" xfId="0" applyFont="1" applyFill="1" applyBorder="1" applyAlignment="1">
      <alignment horizontal="left" vertical="center"/>
    </xf>
    <xf numFmtId="0" fontId="6" fillId="0" borderId="6" xfId="0" applyFont="1" applyFill="1" applyBorder="1" applyAlignment="1">
      <alignment vertical="center"/>
    </xf>
    <xf numFmtId="0" fontId="17" fillId="0" borderId="0" xfId="0" applyFont="1" applyAlignment="1">
      <alignment horizontal="center" vertical="center"/>
    </xf>
    <xf numFmtId="0" fontId="16" fillId="0" borderId="0" xfId="0" applyFont="1" applyAlignment="1">
      <alignment horizontal="center" vertical="center"/>
    </xf>
    <xf numFmtId="0" fontId="5" fillId="3" borderId="69"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5" fillId="3" borderId="70" xfId="0" applyFont="1" applyFill="1" applyBorder="1" applyAlignment="1">
      <alignment horizontal="left" vertical="center" wrapText="1"/>
    </xf>
    <xf numFmtId="0" fontId="5" fillId="3" borderId="57" xfId="0" applyFont="1" applyFill="1" applyBorder="1" applyAlignment="1">
      <alignment horizontal="left" vertical="center" wrapText="1"/>
    </xf>
    <xf numFmtId="0" fontId="5" fillId="3" borderId="74" xfId="0" applyFont="1" applyFill="1" applyBorder="1" applyAlignment="1">
      <alignment horizontal="left" vertical="center" wrapText="1"/>
    </xf>
    <xf numFmtId="0" fontId="5" fillId="0" borderId="23" xfId="0" applyFont="1" applyBorder="1">
      <alignment vertical="center"/>
    </xf>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6" xfId="0" applyFont="1" applyFill="1" applyBorder="1" applyAlignment="1">
      <alignment vertical="center"/>
    </xf>
    <xf numFmtId="0" fontId="5" fillId="3" borderId="10" xfId="0" applyFont="1" applyFill="1" applyBorder="1" applyAlignment="1">
      <alignment vertical="center"/>
    </xf>
    <xf numFmtId="0" fontId="5" fillId="3" borderId="16" xfId="0" applyFont="1" applyFill="1" applyBorder="1" applyAlignment="1">
      <alignment vertical="center"/>
    </xf>
    <xf numFmtId="0" fontId="5" fillId="3" borderId="71"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8" borderId="24" xfId="0" applyFont="1" applyFill="1" applyBorder="1" applyAlignment="1">
      <alignment horizontal="left" vertical="center"/>
    </xf>
    <xf numFmtId="0" fontId="5" fillId="8" borderId="25" xfId="0" applyFont="1" applyFill="1" applyBorder="1" applyAlignment="1">
      <alignment horizontal="left" vertical="center"/>
    </xf>
    <xf numFmtId="0" fontId="5" fillId="3" borderId="69" xfId="0" applyFont="1" applyFill="1" applyBorder="1" applyAlignment="1">
      <alignment horizontal="left" vertical="center"/>
    </xf>
    <xf numFmtId="0" fontId="5" fillId="3" borderId="28" xfId="0" applyFont="1" applyFill="1" applyBorder="1" applyAlignment="1">
      <alignment horizontal="left" vertical="center"/>
    </xf>
    <xf numFmtId="49" fontId="8" fillId="0" borderId="0" xfId="0" applyNumberFormat="1" applyFont="1" applyAlignment="1">
      <alignment horizontal="left" vertical="center"/>
    </xf>
    <xf numFmtId="0" fontId="8" fillId="0" borderId="1" xfId="0" applyFont="1" applyBorder="1" applyAlignment="1">
      <alignment horizontal="left" vertical="center"/>
    </xf>
    <xf numFmtId="49" fontId="6" fillId="4" borderId="39" xfId="0" applyNumberFormat="1" applyFont="1" applyFill="1" applyBorder="1" applyAlignment="1">
      <alignment horizontal="left" vertical="center"/>
    </xf>
    <xf numFmtId="49" fontId="6" fillId="4" borderId="4" xfId="0" applyNumberFormat="1" applyFont="1" applyFill="1" applyBorder="1" applyAlignment="1">
      <alignment horizontal="left" vertical="center"/>
    </xf>
    <xf numFmtId="0" fontId="5" fillId="4" borderId="39" xfId="0" applyFont="1" applyFill="1" applyBorder="1" applyAlignment="1">
      <alignment horizontal="left" vertical="center"/>
    </xf>
    <xf numFmtId="0" fontId="5" fillId="4" borderId="70" xfId="0" applyFont="1" applyFill="1" applyBorder="1" applyAlignment="1">
      <alignment horizontal="left" vertical="center"/>
    </xf>
    <xf numFmtId="0" fontId="5" fillId="3" borderId="57" xfId="0" applyFont="1" applyFill="1" applyBorder="1" applyAlignment="1">
      <alignment horizontal="left" vertical="center"/>
    </xf>
    <xf numFmtId="0" fontId="5" fillId="3" borderId="74" xfId="0" applyFont="1" applyFill="1" applyBorder="1" applyAlignment="1">
      <alignment horizontal="left" vertical="center"/>
    </xf>
    <xf numFmtId="0" fontId="10" fillId="4" borderId="75" xfId="0" applyFont="1" applyFill="1" applyBorder="1" applyAlignment="1">
      <alignment horizontal="left" vertical="center" wrapText="1"/>
    </xf>
    <xf numFmtId="0" fontId="10" fillId="4" borderId="44" xfId="0" applyFont="1" applyFill="1" applyBorder="1" applyAlignment="1">
      <alignment horizontal="left" vertical="center"/>
    </xf>
    <xf numFmtId="0" fontId="5" fillId="3" borderId="6" xfId="0" applyFont="1" applyFill="1" applyBorder="1" applyAlignment="1">
      <alignment vertical="center" wrapText="1"/>
    </xf>
    <xf numFmtId="0" fontId="5" fillId="3" borderId="10" xfId="0" applyFont="1" applyFill="1" applyBorder="1" applyAlignment="1">
      <alignment vertical="center" wrapText="1"/>
    </xf>
    <xf numFmtId="0" fontId="5" fillId="3" borderId="16" xfId="0" applyFont="1" applyFill="1" applyBorder="1" applyAlignment="1">
      <alignment vertical="center" wrapText="1"/>
    </xf>
    <xf numFmtId="49" fontId="6" fillId="0" borderId="10"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0" fontId="5" fillId="0" borderId="38" xfId="0" applyFont="1" applyFill="1" applyBorder="1" applyAlignment="1">
      <alignment horizontal="left" vertical="center"/>
    </xf>
    <xf numFmtId="0" fontId="5" fillId="0" borderId="24" xfId="0" applyFont="1" applyFill="1" applyBorder="1" applyAlignment="1">
      <alignment horizontal="left" vertical="center"/>
    </xf>
    <xf numFmtId="0" fontId="9" fillId="3" borderId="10" xfId="0" applyFont="1" applyFill="1" applyBorder="1" applyAlignment="1">
      <alignment horizontal="left" vertical="center"/>
    </xf>
    <xf numFmtId="49" fontId="6" fillId="3" borderId="6" xfId="0" applyNumberFormat="1" applyFont="1" applyFill="1" applyBorder="1" applyAlignment="1">
      <alignment horizontal="left" vertical="center"/>
    </xf>
    <xf numFmtId="49" fontId="6" fillId="3" borderId="16" xfId="0"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0" fontId="9" fillId="0" borderId="0" xfId="0" applyFont="1" applyFill="1" applyAlignment="1">
      <alignment horizontal="left" vertical="top" wrapText="1"/>
    </xf>
    <xf numFmtId="0" fontId="5" fillId="3" borderId="76" xfId="0" applyFont="1" applyFill="1" applyBorder="1" applyAlignment="1">
      <alignment horizontal="left" vertical="center" wrapText="1"/>
    </xf>
    <xf numFmtId="0" fontId="5" fillId="3" borderId="8" xfId="0" applyFont="1" applyFill="1" applyBorder="1" applyAlignment="1">
      <alignment horizontal="left" vertical="center"/>
    </xf>
    <xf numFmtId="0" fontId="5" fillId="3" borderId="77" xfId="0" applyFont="1" applyFill="1" applyBorder="1" applyAlignment="1">
      <alignment horizontal="left" vertical="center"/>
    </xf>
    <xf numFmtId="0" fontId="5" fillId="0" borderId="28" xfId="0" applyFont="1" applyFill="1" applyBorder="1" applyAlignment="1">
      <alignment horizontal="left" vertical="center"/>
    </xf>
    <xf numFmtId="0" fontId="5" fillId="0" borderId="70" xfId="0" applyFont="1" applyFill="1" applyBorder="1" applyAlignment="1">
      <alignment horizontal="left"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10" fillId="3" borderId="14" xfId="0" applyFont="1" applyFill="1" applyBorder="1" applyAlignment="1">
      <alignment vertical="center" wrapText="1"/>
    </xf>
    <xf numFmtId="0" fontId="10" fillId="3" borderId="14" xfId="0" applyFont="1" applyFill="1" applyBorder="1" applyAlignment="1">
      <alignment vertical="center"/>
    </xf>
    <xf numFmtId="0" fontId="5" fillId="2" borderId="38" xfId="0" applyFont="1" applyFill="1" applyBorder="1" applyAlignment="1">
      <alignment horizontal="left" vertical="center"/>
    </xf>
    <xf numFmtId="0" fontId="5" fillId="2" borderId="32" xfId="0" applyFont="1" applyFill="1" applyBorder="1" applyAlignment="1">
      <alignment horizontal="left" vertical="center"/>
    </xf>
    <xf numFmtId="49" fontId="6" fillId="0" borderId="16" xfId="0" applyNumberFormat="1" applyFont="1" applyFill="1" applyBorder="1" applyAlignment="1">
      <alignment horizontal="left" vertical="center"/>
    </xf>
    <xf numFmtId="0" fontId="5" fillId="2" borderId="6"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3" borderId="17" xfId="0" applyFont="1" applyFill="1" applyBorder="1" applyAlignment="1">
      <alignment horizontal="left" vertical="center"/>
    </xf>
    <xf numFmtId="0" fontId="5" fillId="3" borderId="31" xfId="0" applyFont="1" applyFill="1" applyBorder="1" applyAlignment="1">
      <alignment horizontal="left" vertical="center"/>
    </xf>
    <xf numFmtId="0" fontId="5" fillId="2" borderId="10" xfId="0" applyFont="1" applyFill="1" applyBorder="1" applyAlignment="1">
      <alignment horizontal="left" vertical="center" wrapText="1"/>
    </xf>
    <xf numFmtId="0" fontId="6" fillId="0" borderId="22" xfId="0" applyFont="1" applyFill="1" applyBorder="1" applyAlignment="1">
      <alignment horizontal="right" vertical="center"/>
    </xf>
    <xf numFmtId="0" fontId="6" fillId="0" borderId="39" xfId="0" applyFont="1" applyFill="1" applyBorder="1" applyAlignment="1">
      <alignment horizontal="right" vertical="center"/>
    </xf>
    <xf numFmtId="0" fontId="5" fillId="3" borderId="14"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0" borderId="16" xfId="0" applyFont="1" applyFill="1" applyBorder="1" applyAlignment="1">
      <alignment horizontal="left" vertical="center"/>
    </xf>
    <xf numFmtId="0" fontId="10" fillId="3" borderId="6" xfId="0" applyFont="1" applyFill="1" applyBorder="1" applyAlignment="1">
      <alignment horizontal="left" vertical="center"/>
    </xf>
    <xf numFmtId="0" fontId="10" fillId="3" borderId="10" xfId="0" applyFont="1" applyFill="1" applyBorder="1" applyAlignment="1">
      <alignment horizontal="left" vertical="center"/>
    </xf>
    <xf numFmtId="0" fontId="5" fillId="2" borderId="6" xfId="0" applyFont="1" applyFill="1" applyBorder="1" applyAlignment="1">
      <alignment horizontal="left" vertical="center"/>
    </xf>
    <xf numFmtId="0" fontId="5" fillId="2" borderId="10" xfId="0" applyFont="1" applyFill="1" applyBorder="1" applyAlignment="1">
      <alignment horizontal="left" vertical="center"/>
    </xf>
    <xf numFmtId="0" fontId="6" fillId="3" borderId="6"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6" xfId="0" applyFont="1" applyFill="1" applyBorder="1" applyAlignment="1">
      <alignment horizontal="left" vertical="center" wrapText="1"/>
    </xf>
    <xf numFmtId="184" fontId="5" fillId="0" borderId="10" xfId="0" applyNumberFormat="1" applyFont="1" applyFill="1" applyBorder="1" applyAlignment="1">
      <alignment horizontal="left" vertical="center"/>
    </xf>
    <xf numFmtId="184" fontId="5" fillId="0" borderId="11" xfId="0" applyNumberFormat="1" applyFont="1" applyFill="1" applyBorder="1" applyAlignment="1">
      <alignment horizontal="left" vertical="center"/>
    </xf>
    <xf numFmtId="0" fontId="10" fillId="3" borderId="6" xfId="0" applyFont="1" applyFill="1" applyBorder="1" applyAlignment="1">
      <alignment vertical="center"/>
    </xf>
    <xf numFmtId="0" fontId="6" fillId="3" borderId="14" xfId="0" applyFont="1" applyFill="1" applyBorder="1" applyAlignment="1">
      <alignment vertical="center"/>
    </xf>
    <xf numFmtId="0" fontId="6" fillId="3" borderId="6" xfId="0" applyFont="1" applyFill="1" applyBorder="1" applyAlignment="1">
      <alignment vertical="center"/>
    </xf>
    <xf numFmtId="0" fontId="6" fillId="0" borderId="6" xfId="0" applyFont="1" applyFill="1" applyBorder="1" applyAlignment="1">
      <alignment horizontal="right" vertical="center"/>
    </xf>
    <xf numFmtId="0" fontId="6" fillId="0" borderId="10" xfId="0" applyFont="1" applyFill="1" applyBorder="1" applyAlignment="1">
      <alignment horizontal="right" vertical="center"/>
    </xf>
    <xf numFmtId="0" fontId="5" fillId="9" borderId="22" xfId="0" applyFont="1" applyFill="1" applyBorder="1" applyAlignment="1">
      <alignment horizontal="left" vertical="center" wrapText="1"/>
    </xf>
    <xf numFmtId="0" fontId="5" fillId="9" borderId="28" xfId="0" applyFont="1" applyFill="1" applyBorder="1" applyAlignment="1">
      <alignment horizontal="left" vertical="center" wrapText="1"/>
    </xf>
    <xf numFmtId="0" fontId="5" fillId="9" borderId="39" xfId="0" applyFont="1" applyFill="1" applyBorder="1" applyAlignment="1">
      <alignment horizontal="left" vertical="center" wrapText="1"/>
    </xf>
    <xf numFmtId="0" fontId="5" fillId="9" borderId="70"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8" fillId="0" borderId="0" xfId="0" applyFont="1" applyBorder="1" applyAlignment="1">
      <alignment horizontal="left" vertical="center"/>
    </xf>
    <xf numFmtId="187" fontId="6" fillId="0" borderId="10" xfId="0" applyNumberFormat="1" applyFont="1" applyFill="1" applyBorder="1" applyAlignment="1">
      <alignment horizontal="right" vertical="center"/>
    </xf>
    <xf numFmtId="0" fontId="5" fillId="3" borderId="76" xfId="0" applyFont="1" applyFill="1" applyBorder="1" applyAlignment="1">
      <alignment horizontal="left" vertical="center"/>
    </xf>
    <xf numFmtId="0" fontId="5" fillId="3" borderId="9" xfId="0" applyFont="1" applyFill="1" applyBorder="1" applyAlignment="1">
      <alignment horizontal="left" vertical="center"/>
    </xf>
    <xf numFmtId="176" fontId="5" fillId="0" borderId="10"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44" xfId="0" applyFont="1" applyFill="1" applyBorder="1" applyAlignment="1">
      <alignment horizontal="left" vertical="center" wrapText="1"/>
    </xf>
    <xf numFmtId="176" fontId="5" fillId="3" borderId="10" xfId="0" applyNumberFormat="1" applyFont="1" applyFill="1" applyBorder="1" applyAlignment="1">
      <alignment horizontal="center" vertical="center"/>
    </xf>
    <xf numFmtId="0" fontId="5" fillId="2" borderId="16" xfId="0" applyFont="1" applyFill="1" applyBorder="1" applyAlignment="1">
      <alignment horizontal="left" vertical="center"/>
    </xf>
    <xf numFmtId="0" fontId="5" fillId="3" borderId="78" xfId="0" applyFont="1" applyFill="1" applyBorder="1" applyAlignment="1">
      <alignment horizontal="left" vertical="center"/>
    </xf>
    <xf numFmtId="186" fontId="6" fillId="0" borderId="22" xfId="0" applyNumberFormat="1" applyFont="1" applyFill="1" applyBorder="1" applyAlignment="1">
      <alignment horizontal="right" vertical="center"/>
    </xf>
    <xf numFmtId="186" fontId="6" fillId="0" borderId="10" xfId="0" applyNumberFormat="1" applyFont="1" applyFill="1" applyBorder="1" applyAlignment="1">
      <alignment horizontal="right" vertical="center"/>
    </xf>
    <xf numFmtId="186" fontId="6" fillId="0" borderId="6" xfId="0" applyNumberFormat="1" applyFont="1" applyFill="1" applyBorder="1" applyAlignment="1">
      <alignment horizontal="right" vertical="center"/>
    </xf>
    <xf numFmtId="0" fontId="5" fillId="4" borderId="6"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69" xfId="0" applyFont="1" applyFill="1" applyBorder="1" applyAlignment="1">
      <alignment horizontal="center" vertical="center" textRotation="255" wrapText="1"/>
    </xf>
    <xf numFmtId="0" fontId="5" fillId="4" borderId="28" xfId="0" applyFont="1" applyFill="1" applyBorder="1" applyAlignment="1">
      <alignment horizontal="center" vertical="center" textRotation="255" wrapText="1"/>
    </xf>
    <xf numFmtId="0" fontId="5" fillId="4" borderId="33" xfId="0" applyFont="1" applyFill="1" applyBorder="1" applyAlignment="1">
      <alignment horizontal="center" vertical="center" textRotation="255" wrapText="1"/>
    </xf>
    <xf numFmtId="0" fontId="5" fillId="4" borderId="70" xfId="0" applyFont="1" applyFill="1" applyBorder="1" applyAlignment="1">
      <alignment horizontal="center" vertical="center" textRotation="255" wrapText="1"/>
    </xf>
    <xf numFmtId="0" fontId="5" fillId="4" borderId="6" xfId="0" applyFont="1" applyFill="1" applyBorder="1" applyAlignment="1">
      <alignment horizontal="lef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5" fillId="4" borderId="71"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4" xfId="0" applyFont="1" applyFill="1" applyBorder="1" applyAlignment="1">
      <alignment horizontal="left" vertical="center" shrinkToFit="1"/>
    </xf>
    <xf numFmtId="0" fontId="5" fillId="4" borderId="0"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69"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5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74" xfId="0" applyFont="1" applyFill="1" applyBorder="1" applyAlignment="1">
      <alignment horizontal="left" vertical="center" wrapText="1"/>
    </xf>
    <xf numFmtId="0" fontId="0" fillId="0" borderId="57" xfId="0" applyBorder="1" applyAlignment="1">
      <alignment horizontal="left" vertical="center" wrapText="1"/>
    </xf>
    <xf numFmtId="0" fontId="0" fillId="0" borderId="0" xfId="0" applyAlignment="1">
      <alignment horizontal="left" vertical="center" wrapText="1"/>
    </xf>
    <xf numFmtId="0" fontId="0" fillId="0" borderId="74" xfId="0" applyBorder="1" applyAlignment="1">
      <alignment horizontal="left" vertical="center" wrapText="1"/>
    </xf>
    <xf numFmtId="0" fontId="5" fillId="4" borderId="56"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5" fillId="4" borderId="72" xfId="0" applyFont="1" applyFill="1" applyBorder="1" applyAlignment="1">
      <alignment horizontal="left" vertical="center" wrapText="1"/>
    </xf>
    <xf numFmtId="0" fontId="8" fillId="4" borderId="0" xfId="0" applyFont="1" applyFill="1" applyBorder="1" applyAlignment="1">
      <alignment horizontal="left" vertical="center"/>
    </xf>
    <xf numFmtId="0" fontId="5" fillId="4" borderId="27" xfId="0" applyFont="1" applyFill="1" applyBorder="1" applyAlignment="1">
      <alignment horizontal="left" vertical="top" wrapText="1"/>
    </xf>
    <xf numFmtId="0" fontId="0" fillId="0" borderId="2" xfId="0" applyFont="1" applyBorder="1" applyAlignment="1">
      <alignment vertical="center" wrapText="1"/>
    </xf>
    <xf numFmtId="0" fontId="0" fillId="0" borderId="3" xfId="0" applyFont="1" applyBorder="1" applyAlignment="1">
      <alignment vertical="center" wrapText="1"/>
    </xf>
    <xf numFmtId="0" fontId="5" fillId="4" borderId="57" xfId="0" applyFont="1" applyFill="1" applyBorder="1" applyAlignment="1">
      <alignment horizontal="center" vertical="center" textRotation="255" wrapText="1"/>
    </xf>
    <xf numFmtId="0" fontId="5" fillId="4" borderId="74" xfId="0" applyFont="1" applyFill="1" applyBorder="1" applyAlignment="1">
      <alignment horizontal="center" vertical="center" textRotation="255" wrapText="1"/>
    </xf>
    <xf numFmtId="0" fontId="5" fillId="4" borderId="14" xfId="0" applyFont="1" applyFill="1" applyBorder="1" applyAlignment="1">
      <alignment horizontal="left" vertical="center"/>
    </xf>
    <xf numFmtId="0" fontId="5" fillId="0" borderId="6"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24" xfId="0" applyFont="1" applyFill="1" applyBorder="1" applyAlignment="1">
      <alignment horizontal="left" vertical="top"/>
    </xf>
    <xf numFmtId="0" fontId="5" fillId="0" borderId="25" xfId="0" applyFont="1" applyFill="1" applyBorder="1" applyAlignment="1">
      <alignment horizontal="left" vertical="top"/>
    </xf>
    <xf numFmtId="0" fontId="5" fillId="3" borderId="24" xfId="0" applyFont="1" applyFill="1" applyBorder="1" applyAlignment="1">
      <alignment horizontal="left" vertical="center"/>
    </xf>
    <xf numFmtId="0" fontId="5" fillId="3" borderId="11" xfId="0" applyFont="1" applyFill="1" applyBorder="1" applyAlignment="1">
      <alignment horizontal="left" vertical="center"/>
    </xf>
    <xf numFmtId="0" fontId="5" fillId="3" borderId="31" xfId="0" applyFont="1" applyFill="1" applyBorder="1" applyAlignment="1">
      <alignment horizontal="left" vertical="center" wrapText="1"/>
    </xf>
    <xf numFmtId="0" fontId="5" fillId="3" borderId="5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49" xfId="0" applyFont="1" applyFill="1" applyBorder="1" applyAlignment="1">
      <alignment horizontal="left" vertical="center" wrapText="1"/>
    </xf>
    <xf numFmtId="0" fontId="8" fillId="0" borderId="0" xfId="0" applyFont="1" applyFill="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5" fillId="3" borderId="59" xfId="0" applyFont="1" applyFill="1" applyBorder="1" applyAlignment="1">
      <alignment vertical="center"/>
    </xf>
    <xf numFmtId="0" fontId="5" fillId="3" borderId="14" xfId="0" applyFont="1" applyFill="1" applyBorder="1" applyAlignment="1">
      <alignment vertical="center"/>
    </xf>
    <xf numFmtId="0" fontId="5" fillId="3" borderId="76" xfId="0" applyFont="1" applyFill="1" applyBorder="1" applyAlignment="1">
      <alignment vertical="center" wrapText="1"/>
    </xf>
    <xf numFmtId="0" fontId="5" fillId="3" borderId="14" xfId="0" applyFont="1" applyFill="1" applyBorder="1" applyAlignment="1">
      <alignment vertical="center" wrapText="1"/>
    </xf>
    <xf numFmtId="0" fontId="5" fillId="3" borderId="59" xfId="0" applyFont="1" applyFill="1" applyBorder="1" applyAlignment="1">
      <alignment vertical="center" wrapText="1"/>
    </xf>
    <xf numFmtId="179" fontId="5" fillId="0" borderId="6" xfId="0" applyNumberFormat="1" applyFont="1" applyFill="1" applyBorder="1" applyAlignment="1">
      <alignment horizontal="left" vertical="center"/>
    </xf>
    <xf numFmtId="179" fontId="5" fillId="0" borderId="11" xfId="0" applyNumberFormat="1" applyFont="1" applyFill="1" applyBorder="1" applyAlignment="1">
      <alignment horizontal="left" vertical="center"/>
    </xf>
    <xf numFmtId="0" fontId="5" fillId="0" borderId="2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2" borderId="14" xfId="0" applyFont="1" applyFill="1" applyBorder="1" applyAlignment="1">
      <alignment horizontal="left" vertical="center"/>
    </xf>
    <xf numFmtId="0" fontId="5" fillId="3" borderId="14" xfId="0" applyFont="1" applyFill="1" applyBorder="1" applyAlignment="1">
      <alignment horizontal="left" vertical="center"/>
    </xf>
    <xf numFmtId="0" fontId="5" fillId="0" borderId="7" xfId="0" applyFont="1" applyFill="1" applyBorder="1" applyAlignment="1">
      <alignment horizontal="left" vertical="center"/>
    </xf>
    <xf numFmtId="0" fontId="5" fillId="0" borderId="79" xfId="0" applyFont="1" applyFill="1" applyBorder="1" applyAlignment="1">
      <alignment horizontal="left" vertical="center"/>
    </xf>
    <xf numFmtId="0" fontId="8" fillId="0" borderId="1"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8" fillId="0" borderId="0" xfId="0" applyFont="1" applyAlignment="1">
      <alignment horizontal="left" vertical="center"/>
    </xf>
    <xf numFmtId="0" fontId="5" fillId="3" borderId="29" xfId="0" applyFont="1" applyFill="1" applyBorder="1" applyAlignment="1">
      <alignment horizontal="left" vertical="center"/>
    </xf>
    <xf numFmtId="0" fontId="5" fillId="3" borderId="0" xfId="0" applyFont="1" applyFill="1" applyBorder="1" applyAlignment="1">
      <alignment horizontal="left" vertical="center"/>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3" borderId="36" xfId="0" applyFont="1" applyFill="1" applyBorder="1" applyAlignment="1">
      <alignment horizontal="left" vertical="center"/>
    </xf>
    <xf numFmtId="0" fontId="5" fillId="3" borderId="4" xfId="0" applyFont="1" applyFill="1" applyBorder="1" applyAlignment="1">
      <alignment horizontal="left" vertical="center"/>
    </xf>
    <xf numFmtId="0" fontId="5" fillId="5" borderId="6" xfId="0" applyFont="1" applyFill="1" applyBorder="1" applyAlignment="1">
      <alignment horizontal="left" vertical="center"/>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5" fillId="0" borderId="10" xfId="0" applyFont="1" applyFill="1" applyBorder="1" applyAlignment="1">
      <alignment horizontal="left" vertical="top"/>
    </xf>
    <xf numFmtId="0" fontId="5" fillId="0" borderId="11" xfId="0" applyFont="1" applyFill="1" applyBorder="1" applyAlignment="1">
      <alignment horizontal="left" vertical="top"/>
    </xf>
    <xf numFmtId="0" fontId="5" fillId="3" borderId="75" xfId="0" applyFont="1" applyFill="1" applyBorder="1" applyAlignment="1">
      <alignment horizontal="left" vertical="center"/>
    </xf>
    <xf numFmtId="0" fontId="5" fillId="3" borderId="2" xfId="0" applyFont="1" applyFill="1" applyBorder="1" applyAlignment="1">
      <alignment horizontal="left" vertical="center"/>
    </xf>
    <xf numFmtId="0" fontId="5" fillId="3" borderId="44" xfId="0" applyFont="1" applyFill="1" applyBorder="1" applyAlignment="1">
      <alignment horizontal="left" vertical="center"/>
    </xf>
    <xf numFmtId="0" fontId="5" fillId="4" borderId="31" xfId="0" applyFont="1" applyFill="1" applyBorder="1" applyAlignment="1">
      <alignment horizontal="left" vertical="center"/>
    </xf>
    <xf numFmtId="0" fontId="5" fillId="4" borderId="13" xfId="0" applyFont="1" applyFill="1" applyBorder="1" applyAlignment="1">
      <alignment horizontal="left" vertical="center"/>
    </xf>
    <xf numFmtId="0" fontId="5" fillId="2" borderId="27" xfId="0" applyFont="1" applyFill="1" applyBorder="1" applyAlignment="1">
      <alignment horizontal="left" vertical="center"/>
    </xf>
    <xf numFmtId="0" fontId="5" fillId="2" borderId="2"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48" xfId="0" applyFont="1" applyFill="1" applyBorder="1" applyAlignment="1">
      <alignment horizontal="left" vertical="center"/>
    </xf>
    <xf numFmtId="0" fontId="5" fillId="0" borderId="1" xfId="0" applyFont="1" applyFill="1" applyBorder="1" applyAlignment="1">
      <alignment horizontal="left" vertical="center"/>
    </xf>
    <xf numFmtId="0" fontId="5" fillId="0" borderId="34"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5" fillId="3" borderId="13" xfId="0" applyFont="1" applyFill="1" applyBorder="1" applyAlignment="1">
      <alignment horizontal="left" vertical="center"/>
    </xf>
    <xf numFmtId="0" fontId="5" fillId="0" borderId="13" xfId="0" applyFont="1" applyFill="1" applyBorder="1" applyAlignment="1">
      <alignment horizontal="left" vertical="center"/>
    </xf>
    <xf numFmtId="0" fontId="5" fillId="0" borderId="21" xfId="0" applyFont="1" applyFill="1" applyBorder="1" applyAlignment="1">
      <alignment horizontal="left" vertical="center"/>
    </xf>
    <xf numFmtId="0" fontId="5" fillId="3" borderId="24" xfId="0" applyFont="1" applyFill="1" applyBorder="1" applyAlignment="1">
      <alignment horizontal="left" vertical="center" wrapText="1"/>
    </xf>
    <xf numFmtId="0" fontId="5" fillId="0" borderId="12" xfId="0" applyFont="1" applyFill="1" applyBorder="1" applyAlignment="1">
      <alignment horizontal="left" vertical="center"/>
    </xf>
    <xf numFmtId="0" fontId="6" fillId="0" borderId="22"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5" fillId="4" borderId="6" xfId="0" applyFont="1" applyFill="1" applyBorder="1" applyAlignment="1">
      <alignment vertical="center"/>
    </xf>
    <xf numFmtId="0" fontId="5" fillId="4" borderId="16" xfId="0" applyFont="1" applyFill="1" applyBorder="1" applyAlignment="1">
      <alignment vertical="center"/>
    </xf>
    <xf numFmtId="0" fontId="5" fillId="4" borderId="73"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5" fillId="4" borderId="32" xfId="0" applyFont="1" applyFill="1" applyBorder="1" applyAlignment="1">
      <alignment horizontal="left" vertical="center" wrapText="1"/>
    </xf>
    <xf numFmtId="49" fontId="5" fillId="3" borderId="26" xfId="0" applyNumberFormat="1" applyFont="1" applyFill="1" applyBorder="1" applyAlignment="1">
      <alignment horizontal="left" vertical="center"/>
    </xf>
    <xf numFmtId="49" fontId="5" fillId="3" borderId="14" xfId="0" applyNumberFormat="1" applyFont="1" applyFill="1" applyBorder="1" applyAlignment="1">
      <alignment horizontal="left" vertical="center"/>
    </xf>
    <xf numFmtId="49" fontId="6" fillId="0" borderId="14" xfId="0" applyNumberFormat="1" applyFont="1" applyFill="1" applyBorder="1" applyAlignment="1">
      <alignment vertical="center"/>
    </xf>
    <xf numFmtId="49" fontId="6" fillId="0" borderId="15" xfId="0" applyNumberFormat="1" applyFont="1" applyFill="1" applyBorder="1" applyAlignment="1">
      <alignment vertical="center"/>
    </xf>
    <xf numFmtId="0" fontId="5" fillId="0" borderId="14" xfId="0" applyFont="1" applyFill="1" applyBorder="1" applyAlignment="1">
      <alignment horizontal="center" vertical="center"/>
    </xf>
    <xf numFmtId="49" fontId="5" fillId="3" borderId="69" xfId="0" applyNumberFormat="1" applyFont="1" applyFill="1" applyBorder="1" applyAlignment="1">
      <alignment horizontal="left" vertical="center"/>
    </xf>
    <xf numFmtId="49" fontId="6" fillId="0" borderId="6"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0" xfId="0" applyFont="1" applyFill="1" applyBorder="1" applyAlignment="1">
      <alignment horizontal="center" vertical="center"/>
    </xf>
    <xf numFmtId="49" fontId="5" fillId="3" borderId="27" xfId="0" applyNumberFormat="1" applyFont="1" applyFill="1" applyBorder="1" applyAlignment="1">
      <alignment horizontal="left" vertical="center"/>
    </xf>
    <xf numFmtId="49" fontId="5" fillId="3" borderId="2" xfId="0" applyNumberFormat="1" applyFont="1" applyFill="1" applyBorder="1" applyAlignment="1">
      <alignment horizontal="left" vertical="center"/>
    </xf>
    <xf numFmtId="49" fontId="5" fillId="3" borderId="22" xfId="0" applyNumberFormat="1" applyFont="1" applyFill="1" applyBorder="1" applyAlignment="1">
      <alignment horizontal="left" vertical="center"/>
    </xf>
    <xf numFmtId="49" fontId="5" fillId="3" borderId="29" xfId="0" applyNumberFormat="1" applyFont="1" applyFill="1" applyBorder="1" applyAlignment="1">
      <alignment horizontal="left" vertical="center"/>
    </xf>
    <xf numFmtId="49" fontId="5" fillId="3" borderId="26" xfId="0" applyNumberFormat="1" applyFont="1" applyFill="1" applyBorder="1" applyAlignment="1">
      <alignment horizontal="left" vertical="center" wrapText="1"/>
    </xf>
    <xf numFmtId="49" fontId="5" fillId="3" borderId="19" xfId="0" applyNumberFormat="1" applyFont="1" applyFill="1" applyBorder="1" applyAlignment="1">
      <alignment horizontal="left" vertical="center" wrapText="1"/>
    </xf>
    <xf numFmtId="49" fontId="5" fillId="3" borderId="14" xfId="0" applyNumberFormat="1" applyFont="1" applyFill="1" applyBorder="1" applyAlignment="1">
      <alignment horizontal="left" vertical="center" wrapText="1"/>
    </xf>
    <xf numFmtId="49" fontId="5" fillId="3" borderId="15" xfId="0" applyNumberFormat="1" applyFont="1" applyFill="1" applyBorder="1" applyAlignment="1">
      <alignment horizontal="left" vertical="center" wrapText="1"/>
    </xf>
    <xf numFmtId="49" fontId="10" fillId="2" borderId="71" xfId="0" applyNumberFormat="1"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6" xfId="0" applyFont="1" applyFill="1" applyBorder="1" applyAlignment="1">
      <alignment horizontal="left" vertical="center" wrapText="1"/>
    </xf>
    <xf numFmtId="49" fontId="5" fillId="3" borderId="71" xfId="0" applyNumberFormat="1" applyFont="1" applyFill="1" applyBorder="1" applyAlignment="1">
      <alignment horizontal="left" vertical="center"/>
    </xf>
    <xf numFmtId="49" fontId="5" fillId="3" borderId="16" xfId="0" applyNumberFormat="1" applyFont="1" applyFill="1" applyBorder="1" applyAlignment="1">
      <alignment horizontal="left" vertical="center"/>
    </xf>
    <xf numFmtId="49" fontId="5" fillId="3" borderId="35" xfId="0" applyNumberFormat="1" applyFont="1" applyFill="1" applyBorder="1" applyAlignment="1">
      <alignment vertical="center" wrapText="1"/>
    </xf>
    <xf numFmtId="49" fontId="5" fillId="3" borderId="36" xfId="0" applyNumberFormat="1" applyFont="1" applyFill="1" applyBorder="1" applyAlignment="1">
      <alignment vertical="center"/>
    </xf>
    <xf numFmtId="49" fontId="5" fillId="3" borderId="37" xfId="0" applyNumberFormat="1" applyFont="1" applyFill="1" applyBorder="1" applyAlignment="1">
      <alignment vertical="center"/>
    </xf>
    <xf numFmtId="49" fontId="5" fillId="3" borderId="39" xfId="0" applyNumberFormat="1" applyFont="1" applyFill="1" applyBorder="1" applyAlignment="1">
      <alignment vertical="center"/>
    </xf>
    <xf numFmtId="49" fontId="5" fillId="3" borderId="4" xfId="0" applyNumberFormat="1" applyFont="1" applyFill="1" applyBorder="1" applyAlignment="1">
      <alignment vertical="center"/>
    </xf>
    <xf numFmtId="49" fontId="5" fillId="3" borderId="5" xfId="0" applyNumberFormat="1" applyFont="1" applyFill="1" applyBorder="1" applyAlignment="1">
      <alignment vertical="center"/>
    </xf>
    <xf numFmtId="0" fontId="5" fillId="3" borderId="35" xfId="0" applyFont="1" applyFill="1" applyBorder="1" applyAlignment="1">
      <alignment horizontal="left" vertical="center"/>
    </xf>
    <xf numFmtId="49" fontId="15" fillId="0" borderId="6" xfId="0" applyNumberFormat="1" applyFont="1" applyFill="1" applyBorder="1" applyAlignment="1">
      <alignment horizontal="left" vertical="center"/>
    </xf>
    <xf numFmtId="49" fontId="15" fillId="0" borderId="10"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49" fontId="8" fillId="0" borderId="1" xfId="0" applyNumberFormat="1" applyFont="1" applyBorder="1" applyAlignment="1">
      <alignment horizontal="left" vertical="center"/>
    </xf>
    <xf numFmtId="49" fontId="5" fillId="0" borderId="1" xfId="0" applyNumberFormat="1" applyFont="1" applyBorder="1" applyAlignment="1">
      <alignment horizontal="left" vertical="center"/>
    </xf>
    <xf numFmtId="0" fontId="5" fillId="3" borderId="39" xfId="0" applyFont="1" applyFill="1" applyBorder="1" applyAlignment="1">
      <alignment horizontal="center" vertical="center"/>
    </xf>
    <xf numFmtId="0" fontId="5" fillId="3" borderId="4" xfId="0" applyFont="1" applyFill="1" applyBorder="1" applyAlignment="1">
      <alignment horizontal="center" vertical="center"/>
    </xf>
    <xf numFmtId="49" fontId="10" fillId="2" borderId="10" xfId="0" applyNumberFormat="1" applyFont="1" applyFill="1" applyBorder="1" applyAlignment="1">
      <alignment horizontal="left" vertical="center" wrapText="1"/>
    </xf>
    <xf numFmtId="49" fontId="10" fillId="2" borderId="16" xfId="0" applyNumberFormat="1" applyFont="1" applyFill="1" applyBorder="1" applyAlignment="1">
      <alignment horizontal="left" vertical="center" wrapText="1"/>
    </xf>
    <xf numFmtId="0" fontId="6" fillId="8" borderId="10" xfId="0" applyFont="1" applyFill="1" applyBorder="1" applyAlignment="1">
      <alignment horizontal="center" vertical="center"/>
    </xf>
    <xf numFmtId="49" fontId="5" fillId="3" borderId="73" xfId="0" applyNumberFormat="1" applyFont="1" applyFill="1" applyBorder="1" applyAlignment="1">
      <alignment horizontal="left" vertical="center"/>
    </xf>
    <xf numFmtId="49" fontId="5" fillId="3" borderId="24"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49" fontId="5" fillId="0" borderId="80" xfId="0" applyNumberFormat="1" applyFont="1" applyFill="1" applyBorder="1" applyAlignment="1">
      <alignment horizontal="left" vertical="center"/>
    </xf>
    <xf numFmtId="0" fontId="5" fillId="0" borderId="81" xfId="0" applyFont="1" applyFill="1" applyBorder="1" applyAlignment="1">
      <alignment horizontal="left" vertical="center"/>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49" fontId="8" fillId="0" borderId="0" xfId="0" applyNumberFormat="1" applyFont="1" applyBorder="1" applyAlignment="1">
      <alignment horizontal="left" vertical="center"/>
    </xf>
    <xf numFmtId="49" fontId="13" fillId="0" borderId="80" xfId="0" applyNumberFormat="1" applyFont="1" applyBorder="1" applyAlignment="1">
      <alignment horizontal="left" vertical="center"/>
    </xf>
    <xf numFmtId="0" fontId="5" fillId="0" borderId="84" xfId="0" applyFont="1" applyBorder="1" applyAlignment="1">
      <alignment horizontal="left" vertical="center"/>
    </xf>
    <xf numFmtId="0" fontId="5" fillId="0" borderId="81"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49" fontId="10" fillId="2" borderId="73" xfId="0" applyNumberFormat="1" applyFont="1" applyFill="1" applyBorder="1" applyAlignment="1">
      <alignment horizontal="left" vertical="center" wrapText="1"/>
    </xf>
    <xf numFmtId="49" fontId="10" fillId="2" borderId="24" xfId="0" applyNumberFormat="1" applyFont="1" applyFill="1" applyBorder="1" applyAlignment="1">
      <alignment horizontal="left" vertical="center" wrapText="1"/>
    </xf>
    <xf numFmtId="49" fontId="10" fillId="2" borderId="32" xfId="0" applyNumberFormat="1" applyFont="1" applyFill="1" applyBorder="1" applyAlignment="1">
      <alignment horizontal="left" vertical="center" wrapText="1"/>
    </xf>
    <xf numFmtId="49" fontId="5" fillId="3" borderId="59" xfId="0" applyNumberFormat="1" applyFont="1" applyFill="1" applyBorder="1" applyAlignment="1">
      <alignment horizontal="left" vertical="center"/>
    </xf>
    <xf numFmtId="0" fontId="5" fillId="3" borderId="88" xfId="0" applyFont="1" applyFill="1" applyBorder="1" applyAlignment="1">
      <alignment horizontal="left" vertical="center"/>
    </xf>
    <xf numFmtId="0" fontId="6" fillId="0" borderId="13" xfId="0" applyFont="1" applyFill="1" applyBorder="1" applyAlignment="1">
      <alignment horizontal="center" vertical="center"/>
    </xf>
    <xf numFmtId="49" fontId="6" fillId="0" borderId="14" xfId="0" applyNumberFormat="1" applyFont="1" applyFill="1" applyBorder="1" applyAlignment="1">
      <alignment horizontal="center" vertical="center"/>
    </xf>
    <xf numFmtId="49" fontId="5" fillId="3" borderId="88" xfId="0" applyNumberFormat="1" applyFont="1" applyFill="1" applyBorder="1" applyAlignment="1">
      <alignment horizontal="left" vertical="center"/>
    </xf>
    <xf numFmtId="49" fontId="5" fillId="3" borderId="6" xfId="0" applyNumberFormat="1" applyFont="1" applyFill="1" applyBorder="1" applyAlignment="1">
      <alignment horizontal="left" vertical="center" wrapText="1"/>
    </xf>
    <xf numFmtId="49" fontId="5" fillId="3" borderId="78" xfId="0" applyNumberFormat="1" applyFont="1" applyFill="1" applyBorder="1" applyAlignment="1">
      <alignment horizontal="left" vertical="center"/>
    </xf>
    <xf numFmtId="0" fontId="5" fillId="3" borderId="45" xfId="0" applyFont="1" applyFill="1" applyBorder="1" applyAlignment="1">
      <alignment horizontal="left" vertical="center"/>
    </xf>
    <xf numFmtId="0" fontId="5" fillId="3" borderId="15" xfId="0" applyFont="1" applyFill="1" applyBorder="1" applyAlignment="1">
      <alignment horizontal="left" vertical="center"/>
    </xf>
    <xf numFmtId="49" fontId="5" fillId="3" borderId="20" xfId="0" applyNumberFormat="1" applyFont="1" applyFill="1" applyBorder="1" applyAlignment="1">
      <alignment horizontal="left" vertical="center"/>
    </xf>
    <xf numFmtId="49" fontId="6" fillId="0" borderId="38"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15" fillId="0" borderId="38" xfId="0" applyNumberFormat="1" applyFont="1" applyFill="1" applyBorder="1" applyAlignment="1">
      <alignment horizontal="left" vertical="center" wrapText="1"/>
    </xf>
    <xf numFmtId="49" fontId="15" fillId="0" borderId="24" xfId="0" applyNumberFormat="1" applyFont="1" applyFill="1" applyBorder="1" applyAlignment="1">
      <alignment horizontal="left" vertical="center"/>
    </xf>
    <xf numFmtId="49" fontId="15" fillId="0" borderId="25" xfId="0" applyNumberFormat="1" applyFont="1" applyFill="1" applyBorder="1" applyAlignment="1">
      <alignment horizontal="left" vertical="center"/>
    </xf>
    <xf numFmtId="0" fontId="6" fillId="0" borderId="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xf>
    <xf numFmtId="49" fontId="5" fillId="3" borderId="44" xfId="0" applyNumberFormat="1" applyFont="1" applyFill="1" applyBorder="1" applyAlignment="1">
      <alignment horizontal="left" vertical="center"/>
    </xf>
    <xf numFmtId="0" fontId="5" fillId="3" borderId="26" xfId="0" applyFont="1" applyFill="1" applyBorder="1" applyAlignment="1">
      <alignment horizontal="left" vertical="center"/>
    </xf>
    <xf numFmtId="0" fontId="5" fillId="3" borderId="19" xfId="0" applyFont="1" applyFill="1" applyBorder="1" applyAlignment="1">
      <alignment horizontal="left" vertical="center"/>
    </xf>
    <xf numFmtId="0" fontId="6" fillId="0" borderId="15" xfId="0" applyFont="1" applyFill="1" applyBorder="1" applyAlignment="1">
      <alignment horizontal="center" vertical="center"/>
    </xf>
    <xf numFmtId="0" fontId="5" fillId="3" borderId="27" xfId="0"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5" xfId="0" applyNumberFormat="1" applyFont="1" applyFill="1" applyBorder="1" applyAlignment="1">
      <alignment horizontal="left" vertical="center"/>
    </xf>
    <xf numFmtId="49" fontId="10" fillId="3" borderId="14" xfId="0" applyNumberFormat="1" applyFont="1" applyFill="1" applyBorder="1" applyAlignment="1">
      <alignment horizontal="left" vertical="center"/>
    </xf>
    <xf numFmtId="0" fontId="10" fillId="3" borderId="15" xfId="0" applyFont="1" applyFill="1" applyBorder="1" applyAlignment="1">
      <alignment horizontal="left" vertical="center"/>
    </xf>
    <xf numFmtId="49" fontId="5" fillId="0" borderId="89" xfId="0" applyNumberFormat="1" applyFont="1" applyFill="1" applyBorder="1" applyAlignment="1">
      <alignment horizontal="left" vertical="center"/>
    </xf>
    <xf numFmtId="0" fontId="5" fillId="0" borderId="90" xfId="0" applyFont="1" applyFill="1" applyBorder="1" applyAlignment="1">
      <alignment horizontal="left" vertical="center"/>
    </xf>
    <xf numFmtId="0" fontId="5" fillId="0" borderId="91" xfId="0" applyFont="1" applyFill="1" applyBorder="1" applyAlignment="1">
      <alignment horizontal="left" vertical="center"/>
    </xf>
    <xf numFmtId="0" fontId="5" fillId="0" borderId="92" xfId="0" applyFont="1" applyFill="1" applyBorder="1" applyAlignment="1">
      <alignment horizontal="left" vertical="center"/>
    </xf>
    <xf numFmtId="49" fontId="5" fillId="3" borderId="59" xfId="0"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xf>
    <xf numFmtId="0" fontId="6" fillId="0" borderId="11" xfId="0" applyFont="1" applyFill="1" applyBorder="1" applyAlignment="1">
      <alignment horizontal="center" vertical="center"/>
    </xf>
    <xf numFmtId="49" fontId="9" fillId="3" borderId="76" xfId="0" applyNumberFormat="1" applyFont="1" applyFill="1" applyBorder="1" applyAlignment="1">
      <alignment horizontal="center" vertical="top" textRotation="255" wrapText="1"/>
    </xf>
    <xf numFmtId="0" fontId="9"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0" fontId="10" fillId="3" borderId="14" xfId="0" applyFont="1" applyFill="1" applyBorder="1" applyAlignment="1">
      <alignment horizontal="left" vertical="center"/>
    </xf>
    <xf numFmtId="49" fontId="8" fillId="4" borderId="1" xfId="0" applyNumberFormat="1" applyFont="1" applyFill="1" applyBorder="1" applyAlignment="1">
      <alignment horizontal="left" vertical="center"/>
    </xf>
    <xf numFmtId="49" fontId="6" fillId="0" borderId="13" xfId="0" applyNumberFormat="1" applyFont="1" applyFill="1" applyBorder="1" applyAlignment="1">
      <alignment horizontal="center" vertical="center"/>
    </xf>
    <xf numFmtId="0" fontId="6" fillId="0" borderId="21" xfId="0" applyFont="1" applyFill="1" applyBorder="1" applyAlignment="1">
      <alignment horizontal="center" vertical="center"/>
    </xf>
    <xf numFmtId="49" fontId="5" fillId="3" borderId="8"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6" fillId="0" borderId="38" xfId="0" applyFont="1" applyFill="1" applyBorder="1" applyAlignment="1">
      <alignment horizontal="center" vertical="center"/>
    </xf>
    <xf numFmtId="49" fontId="5" fillId="0" borderId="18" xfId="0" applyNumberFormat="1" applyFont="1" applyFill="1" applyBorder="1" applyAlignment="1">
      <alignment horizontal="left" vertical="center"/>
    </xf>
    <xf numFmtId="0" fontId="5" fillId="0" borderId="26" xfId="0" applyFont="1" applyFill="1" applyBorder="1" applyAlignment="1">
      <alignment horizontal="left" vertical="center"/>
    </xf>
    <xf numFmtId="0" fontId="5" fillId="0" borderId="19" xfId="0" applyFont="1" applyFill="1" applyBorder="1" applyAlignment="1">
      <alignment horizontal="left" vertical="center"/>
    </xf>
    <xf numFmtId="49" fontId="13" fillId="0" borderId="89" xfId="0" applyNumberFormat="1" applyFont="1" applyFill="1" applyBorder="1" applyAlignment="1">
      <alignment horizontal="left" vertical="center"/>
    </xf>
    <xf numFmtId="49" fontId="6" fillId="4" borderId="88" xfId="0" applyNumberFormat="1" applyFont="1" applyFill="1" applyBorder="1" applyAlignment="1">
      <alignment horizontal="left" vertical="center"/>
    </xf>
    <xf numFmtId="0" fontId="6" fillId="4" borderId="88" xfId="0" applyFont="1" applyFill="1" applyBorder="1" applyAlignment="1">
      <alignment horizontal="left" vertical="center"/>
    </xf>
    <xf numFmtId="0" fontId="6" fillId="4" borderId="93" xfId="0" applyFont="1" applyFill="1" applyBorder="1" applyAlignment="1">
      <alignment horizontal="left" vertical="center"/>
    </xf>
    <xf numFmtId="0" fontId="5" fillId="4" borderId="88" xfId="0"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0" fontId="6" fillId="0" borderId="22" xfId="0" applyFont="1" applyFill="1" applyBorder="1" applyAlignment="1">
      <alignment horizontal="center" vertical="center"/>
    </xf>
    <xf numFmtId="0" fontId="6" fillId="0" borderId="29" xfId="0" applyFont="1" applyFill="1" applyBorder="1" applyAlignment="1">
      <alignment horizontal="center" vertical="center"/>
    </xf>
    <xf numFmtId="49" fontId="5" fillId="3" borderId="17" xfId="0" applyNumberFormat="1" applyFont="1" applyFill="1" applyBorder="1" applyAlignment="1">
      <alignment horizontal="left" vertical="center"/>
    </xf>
    <xf numFmtId="0" fontId="5" fillId="4" borderId="15" xfId="0" applyFont="1" applyFill="1" applyBorder="1" applyAlignment="1">
      <alignment horizontal="left" vertical="center"/>
    </xf>
    <xf numFmtId="0" fontId="6" fillId="4" borderId="6" xfId="0" applyFont="1" applyFill="1" applyBorder="1" applyAlignment="1">
      <alignment horizontal="right" vertical="center"/>
    </xf>
    <xf numFmtId="0" fontId="6" fillId="4" borderId="10" xfId="0" applyFont="1" applyFill="1" applyBorder="1" applyAlignment="1">
      <alignment horizontal="right" vertical="center"/>
    </xf>
    <xf numFmtId="49" fontId="5" fillId="4" borderId="59" xfId="0" applyNumberFormat="1"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5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13" xfId="0" applyFont="1" applyFill="1" applyBorder="1" applyAlignment="1">
      <alignment horizontal="left" vertical="center" wrapText="1"/>
    </xf>
    <xf numFmtId="49" fontId="5" fillId="4" borderId="56" xfId="0" applyNumberFormat="1" applyFont="1" applyFill="1" applyBorder="1" applyAlignment="1">
      <alignment horizontal="left" vertical="center" wrapText="1"/>
    </xf>
    <xf numFmtId="49" fontId="5" fillId="4" borderId="36" xfId="0" applyNumberFormat="1" applyFont="1" applyFill="1" applyBorder="1" applyAlignment="1">
      <alignment horizontal="left" vertical="center" wrapText="1"/>
    </xf>
    <xf numFmtId="49" fontId="5" fillId="4" borderId="57" xfId="0" applyNumberFormat="1" applyFont="1" applyFill="1" applyBorder="1" applyAlignment="1">
      <alignment horizontal="left" vertical="center" wrapText="1"/>
    </xf>
    <xf numFmtId="49" fontId="5" fillId="4" borderId="0" xfId="0" applyNumberFormat="1" applyFont="1" applyFill="1" applyBorder="1" applyAlignment="1">
      <alignment horizontal="left" vertical="center" wrapText="1"/>
    </xf>
    <xf numFmtId="0" fontId="5" fillId="4" borderId="21" xfId="0" applyFont="1" applyFill="1" applyBorder="1" applyAlignment="1">
      <alignment horizontal="left" vertical="center"/>
    </xf>
    <xf numFmtId="0" fontId="5" fillId="4" borderId="17" xfId="0" applyFont="1" applyFill="1" applyBorder="1" applyAlignment="1">
      <alignment horizontal="left" vertical="center"/>
    </xf>
    <xf numFmtId="49" fontId="6" fillId="4" borderId="22" xfId="0" applyNumberFormat="1" applyFont="1" applyFill="1" applyBorder="1" applyAlignment="1">
      <alignment horizontal="right" vertical="center"/>
    </xf>
    <xf numFmtId="49" fontId="6" fillId="4" borderId="29" xfId="0" applyNumberFormat="1" applyFont="1" applyFill="1" applyBorder="1" applyAlignment="1">
      <alignment horizontal="right" vertical="center"/>
    </xf>
    <xf numFmtId="49" fontId="6" fillId="4" borderId="39" xfId="0" applyNumberFormat="1" applyFont="1" applyFill="1" applyBorder="1" applyAlignment="1">
      <alignment horizontal="right" vertical="center"/>
    </xf>
    <xf numFmtId="49" fontId="6" fillId="4" borderId="4" xfId="0" applyNumberFormat="1" applyFont="1" applyFill="1" applyBorder="1" applyAlignment="1">
      <alignment horizontal="right" vertical="center"/>
    </xf>
    <xf numFmtId="49" fontId="8" fillId="0" borderId="1" xfId="0" applyNumberFormat="1" applyFont="1" applyFill="1" applyBorder="1" applyAlignment="1">
      <alignment vertical="center"/>
    </xf>
    <xf numFmtId="0" fontId="6" fillId="4" borderId="30" xfId="0" applyFont="1" applyFill="1" applyBorder="1" applyAlignment="1">
      <alignment horizontal="left" vertical="center"/>
    </xf>
    <xf numFmtId="0" fontId="6" fillId="4" borderId="5" xfId="0"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2" borderId="27"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3" borderId="28" xfId="0" applyNumberFormat="1" applyFont="1" applyFill="1" applyBorder="1" applyAlignment="1">
      <alignment horizontal="left" vertical="center"/>
    </xf>
    <xf numFmtId="49" fontId="5" fillId="3" borderId="57" xfId="0" applyNumberFormat="1" applyFont="1" applyFill="1" applyBorder="1" applyAlignment="1">
      <alignment horizontal="left" vertical="center"/>
    </xf>
    <xf numFmtId="49" fontId="5" fillId="3" borderId="0"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3" borderId="22" xfId="0" applyNumberFormat="1" applyFont="1" applyFill="1" applyBorder="1" applyAlignment="1">
      <alignment horizontal="left" vertical="center" wrapText="1"/>
    </xf>
    <xf numFmtId="49" fontId="5" fillId="3" borderId="12"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5" fillId="3" borderId="57"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3" borderId="76" xfId="0" applyNumberFormat="1" applyFont="1" applyFill="1" applyBorder="1" applyAlignment="1">
      <alignment horizontal="left" vertical="center" wrapText="1"/>
    </xf>
    <xf numFmtId="0" fontId="5" fillId="3" borderId="77" xfId="0" applyFont="1" applyFill="1" applyBorder="1" applyAlignment="1">
      <alignment horizontal="left" vertical="center" wrapText="1"/>
    </xf>
    <xf numFmtId="0" fontId="5" fillId="3" borderId="7" xfId="0" applyFont="1" applyFill="1" applyBorder="1" applyAlignment="1">
      <alignment horizontal="left" vertical="center" wrapText="1"/>
    </xf>
    <xf numFmtId="49" fontId="10" fillId="0" borderId="14" xfId="0" applyNumberFormat="1" applyFont="1" applyFill="1" applyBorder="1" applyAlignment="1">
      <alignment horizontal="left" vertical="center"/>
    </xf>
    <xf numFmtId="0" fontId="10" fillId="0" borderId="14" xfId="0" applyFont="1" applyFill="1" applyBorder="1" applyAlignment="1">
      <alignment horizontal="left" vertical="center"/>
    </xf>
    <xf numFmtId="0" fontId="10" fillId="0" borderId="15" xfId="0" applyFont="1" applyFill="1" applyBorder="1" applyAlignment="1">
      <alignment horizontal="left" vertical="center"/>
    </xf>
    <xf numFmtId="49" fontId="5" fillId="0" borderId="7"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5" fillId="0" borderId="91" xfId="0" applyNumberFormat="1" applyFont="1" applyBorder="1" applyAlignment="1">
      <alignment horizontal="left" vertical="center"/>
    </xf>
    <xf numFmtId="0" fontId="5" fillId="0" borderId="92" xfId="0" applyFont="1" applyBorder="1" applyAlignment="1">
      <alignment horizontal="left" vertical="center"/>
    </xf>
    <xf numFmtId="49" fontId="5" fillId="3" borderId="3" xfId="0" applyNumberFormat="1" applyFont="1" applyFill="1" applyBorder="1" applyAlignment="1">
      <alignment horizontal="left" vertical="center"/>
    </xf>
    <xf numFmtId="0" fontId="5" fillId="3" borderId="59" xfId="0" applyFont="1" applyFill="1" applyBorder="1" applyAlignment="1">
      <alignment horizontal="left" vertical="center"/>
    </xf>
    <xf numFmtId="49" fontId="5" fillId="0" borderId="14" xfId="0" applyNumberFormat="1" applyFont="1" applyFill="1" applyBorder="1" applyAlignment="1">
      <alignment horizontal="left" vertical="center"/>
    </xf>
    <xf numFmtId="178" fontId="5" fillId="0" borderId="14"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49" fontId="5" fillId="3" borderId="69" xfId="0" applyNumberFormat="1" applyFont="1" applyFill="1" applyBorder="1" applyAlignment="1">
      <alignment horizontal="left" vertical="center" wrapText="1"/>
    </xf>
    <xf numFmtId="49" fontId="5" fillId="3" borderId="29" xfId="0" applyNumberFormat="1" applyFont="1" applyFill="1" applyBorder="1" applyAlignment="1">
      <alignment horizontal="left" vertical="center" wrapText="1"/>
    </xf>
    <xf numFmtId="49" fontId="5" fillId="3" borderId="28" xfId="0" applyNumberFormat="1" applyFont="1" applyFill="1" applyBorder="1" applyAlignment="1">
      <alignment horizontal="left" vertical="center" wrapText="1"/>
    </xf>
    <xf numFmtId="49" fontId="5" fillId="3" borderId="0" xfId="0" applyNumberFormat="1" applyFont="1" applyFill="1" applyBorder="1" applyAlignment="1">
      <alignment horizontal="left" vertical="center" wrapText="1"/>
    </xf>
    <xf numFmtId="49" fontId="5" fillId="3" borderId="74" xfId="0" applyNumberFormat="1" applyFont="1" applyFill="1" applyBorder="1" applyAlignment="1">
      <alignment horizontal="left" vertical="center" wrapText="1"/>
    </xf>
    <xf numFmtId="49" fontId="5" fillId="3" borderId="33"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49" fontId="5" fillId="3" borderId="70" xfId="0" applyNumberFormat="1"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5" xfId="0" applyFont="1" applyFill="1" applyBorder="1" applyAlignment="1">
      <alignment horizontal="left" vertical="center" wrapText="1"/>
    </xf>
    <xf numFmtId="191" fontId="6" fillId="0" borderId="6" xfId="0" applyNumberFormat="1" applyFont="1" applyFill="1" applyBorder="1" applyAlignment="1">
      <alignment horizontal="left" vertical="center"/>
    </xf>
    <xf numFmtId="191" fontId="6" fillId="0" borderId="10" xfId="0" applyNumberFormat="1" applyFont="1" applyFill="1" applyBorder="1" applyAlignment="1">
      <alignment horizontal="left" vertical="center"/>
    </xf>
    <xf numFmtId="191" fontId="6" fillId="0" borderId="16"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0" fontId="5" fillId="2" borderId="15" xfId="0" applyFont="1" applyFill="1" applyBorder="1" applyAlignment="1">
      <alignment horizontal="left" vertical="center"/>
    </xf>
    <xf numFmtId="179" fontId="5" fillId="0" borderId="22" xfId="0" applyNumberFormat="1" applyFont="1" applyFill="1" applyBorder="1" applyAlignment="1">
      <alignment horizontal="right" vertical="center"/>
    </xf>
    <xf numFmtId="179" fontId="5" fillId="0" borderId="29" xfId="0" applyNumberFormat="1" applyFont="1" applyFill="1" applyBorder="1" applyAlignment="1">
      <alignment horizontal="right" vertical="center"/>
    </xf>
    <xf numFmtId="179" fontId="5" fillId="0" borderId="28" xfId="0" applyNumberFormat="1" applyFont="1" applyFill="1" applyBorder="1" applyAlignment="1">
      <alignment horizontal="right" vertical="center"/>
    </xf>
    <xf numFmtId="179" fontId="5" fillId="0" borderId="30" xfId="0" applyNumberFormat="1" applyFont="1" applyFill="1" applyBorder="1" applyAlignment="1">
      <alignment horizontal="right" vertical="center"/>
    </xf>
    <xf numFmtId="49" fontId="10" fillId="0" borderId="6" xfId="0" applyNumberFormat="1" applyFont="1" applyFill="1" applyBorder="1" applyAlignment="1">
      <alignment horizontal="left" vertical="center" wrapText="1"/>
    </xf>
    <xf numFmtId="0" fontId="10" fillId="0" borderId="16" xfId="0" applyFont="1" applyFill="1" applyBorder="1" applyAlignment="1">
      <alignment horizontal="left" vertical="center"/>
    </xf>
    <xf numFmtId="179" fontId="5" fillId="0" borderId="6"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179" fontId="5" fillId="0" borderId="16" xfId="0" applyNumberFormat="1" applyFont="1" applyFill="1" applyBorder="1" applyAlignment="1">
      <alignment horizontal="right" vertical="center"/>
    </xf>
    <xf numFmtId="179" fontId="5" fillId="0" borderId="11" xfId="0" applyNumberFormat="1" applyFont="1" applyFill="1" applyBorder="1" applyAlignment="1">
      <alignment horizontal="right" vertical="center"/>
    </xf>
    <xf numFmtId="6" fontId="5" fillId="3" borderId="76" xfId="3" applyFont="1" applyFill="1" applyBorder="1" applyAlignment="1">
      <alignment horizontal="left" vertical="center"/>
    </xf>
    <xf numFmtId="6" fontId="5" fillId="3" borderId="14" xfId="3" applyFont="1" applyFill="1" applyBorder="1" applyAlignment="1">
      <alignment horizontal="left" vertical="center"/>
    </xf>
    <xf numFmtId="179" fontId="5" fillId="0" borderId="14" xfId="3" applyNumberFormat="1" applyFont="1" applyFill="1" applyBorder="1" applyAlignment="1">
      <alignment horizontal="right" vertical="center"/>
    </xf>
    <xf numFmtId="179" fontId="5" fillId="0" borderId="15" xfId="3" applyNumberFormat="1" applyFont="1" applyFill="1" applyBorder="1" applyAlignment="1">
      <alignment horizontal="right" vertical="center"/>
    </xf>
    <xf numFmtId="179" fontId="5" fillId="0" borderId="6" xfId="3" applyNumberFormat="1" applyFont="1" applyFill="1" applyBorder="1" applyAlignment="1">
      <alignment horizontal="right" vertical="center"/>
    </xf>
    <xf numFmtId="179" fontId="5" fillId="0" borderId="10" xfId="3" applyNumberFormat="1" applyFont="1" applyFill="1" applyBorder="1" applyAlignment="1">
      <alignment horizontal="right" vertical="center"/>
    </xf>
    <xf numFmtId="179" fontId="5" fillId="0" borderId="11" xfId="3" applyNumberFormat="1" applyFont="1" applyFill="1" applyBorder="1" applyAlignment="1">
      <alignment horizontal="right" vertical="center"/>
    </xf>
    <xf numFmtId="179" fontId="10" fillId="0" borderId="14" xfId="3" applyNumberFormat="1" applyFont="1" applyFill="1" applyBorder="1" applyAlignment="1">
      <alignment horizontal="right" vertical="center" wrapText="1"/>
    </xf>
    <xf numFmtId="179" fontId="10" fillId="0" borderId="14" xfId="3" applyNumberFormat="1" applyFont="1" applyFill="1" applyBorder="1" applyAlignment="1">
      <alignment horizontal="right" vertical="center"/>
    </xf>
    <xf numFmtId="179" fontId="10" fillId="0" borderId="15" xfId="3" applyNumberFormat="1" applyFont="1" applyFill="1" applyBorder="1" applyAlignment="1">
      <alignment horizontal="right" vertical="center"/>
    </xf>
    <xf numFmtId="49" fontId="5" fillId="3" borderId="17" xfId="0" applyNumberFormat="1" applyFont="1" applyFill="1" applyBorder="1" applyAlignment="1">
      <alignment horizontal="center" vertical="center" textRotation="255"/>
    </xf>
    <xf numFmtId="49" fontId="5" fillId="3" borderId="45" xfId="0" applyNumberFormat="1" applyFont="1" applyFill="1" applyBorder="1" applyAlignment="1">
      <alignment horizontal="center" vertical="center" textRotation="255"/>
    </xf>
    <xf numFmtId="49" fontId="5" fillId="3" borderId="31" xfId="0" applyNumberFormat="1" applyFont="1" applyFill="1" applyBorder="1" applyAlignment="1">
      <alignment horizontal="center" vertical="center" textRotation="255"/>
    </xf>
    <xf numFmtId="49" fontId="10" fillId="4" borderId="14" xfId="0" applyNumberFormat="1" applyFont="1" applyFill="1" applyBorder="1" applyAlignment="1">
      <alignment horizontal="left" vertical="center"/>
    </xf>
    <xf numFmtId="0" fontId="10" fillId="4" borderId="14" xfId="0" applyFont="1" applyFill="1" applyBorder="1" applyAlignment="1">
      <alignment horizontal="left" vertical="center"/>
    </xf>
    <xf numFmtId="179" fontId="5" fillId="4" borderId="14" xfId="3" applyNumberFormat="1" applyFont="1" applyFill="1" applyBorder="1" applyAlignment="1">
      <alignment horizontal="right" vertical="center"/>
    </xf>
    <xf numFmtId="179" fontId="5" fillId="4" borderId="15" xfId="3" applyNumberFormat="1" applyFont="1" applyFill="1" applyBorder="1" applyAlignment="1">
      <alignment horizontal="right" vertical="center"/>
    </xf>
    <xf numFmtId="49" fontId="5" fillId="3" borderId="17" xfId="0" applyNumberFormat="1" applyFont="1" applyFill="1" applyBorder="1" applyAlignment="1">
      <alignment horizontal="center" vertical="center" textRotation="255" wrapText="1"/>
    </xf>
    <xf numFmtId="49" fontId="5" fillId="3" borderId="45" xfId="0" applyNumberFormat="1" applyFont="1" applyFill="1" applyBorder="1" applyAlignment="1">
      <alignment horizontal="center" vertical="center" textRotation="255" wrapText="1"/>
    </xf>
    <xf numFmtId="0" fontId="5" fillId="3" borderId="45" xfId="0" applyFont="1" applyFill="1" applyBorder="1" applyAlignment="1">
      <alignment horizontal="center" vertical="center" textRotation="255" wrapText="1"/>
    </xf>
    <xf numFmtId="0" fontId="5" fillId="3" borderId="31" xfId="0" applyFont="1" applyFill="1" applyBorder="1" applyAlignment="1">
      <alignment horizontal="center" vertical="center" textRotation="255" wrapText="1"/>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0" borderId="27"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73" xfId="0" applyNumberFormat="1" applyFont="1" applyFill="1" applyBorder="1" applyAlignment="1">
      <alignment horizontal="left" vertical="top" wrapText="1"/>
    </xf>
    <xf numFmtId="49" fontId="5" fillId="0" borderId="24" xfId="0" applyNumberFormat="1" applyFont="1" applyFill="1" applyBorder="1" applyAlignment="1">
      <alignment horizontal="left" vertical="top"/>
    </xf>
    <xf numFmtId="49" fontId="5" fillId="0" borderId="25" xfId="0" applyNumberFormat="1" applyFont="1" applyFill="1" applyBorder="1" applyAlignment="1">
      <alignment horizontal="left" vertical="top"/>
    </xf>
    <xf numFmtId="49" fontId="5" fillId="3" borderId="33" xfId="0" applyNumberFormat="1" applyFont="1" applyFill="1" applyBorder="1" applyAlignment="1">
      <alignment horizontal="left" vertical="center"/>
    </xf>
    <xf numFmtId="49" fontId="5" fillId="3" borderId="4" xfId="0" applyNumberFormat="1" applyFont="1" applyFill="1" applyBorder="1" applyAlignment="1">
      <alignment horizontal="left" vertical="center"/>
    </xf>
    <xf numFmtId="49" fontId="5" fillId="3" borderId="70"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3" borderId="10" xfId="0" applyNumberFormat="1" applyFont="1" applyFill="1" applyBorder="1" applyAlignment="1">
      <alignment horizontal="left" vertical="center"/>
    </xf>
    <xf numFmtId="49" fontId="5" fillId="0" borderId="6"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179" fontId="5" fillId="0" borderId="10" xfId="0" applyNumberFormat="1" applyFont="1" applyFill="1" applyBorder="1" applyAlignment="1">
      <alignment horizontal="left" vertical="center"/>
    </xf>
    <xf numFmtId="49" fontId="5" fillId="2" borderId="71"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179" fontId="5" fillId="0" borderId="6" xfId="0" applyNumberFormat="1" applyFont="1" applyFill="1" applyBorder="1" applyAlignment="1">
      <alignment horizontal="left" vertical="center" wrapText="1"/>
    </xf>
    <xf numFmtId="0" fontId="5" fillId="2" borderId="71" xfId="0" applyFont="1" applyFill="1" applyBorder="1" applyAlignment="1">
      <alignment horizontal="left" vertical="center"/>
    </xf>
    <xf numFmtId="49" fontId="5" fillId="2" borderId="71" xfId="0" applyNumberFormat="1" applyFont="1" applyFill="1" applyBorder="1" applyAlignment="1">
      <alignment horizontal="left" vertical="center" wrapText="1"/>
    </xf>
    <xf numFmtId="179" fontId="5" fillId="0" borderId="10" xfId="0" applyNumberFormat="1" applyFont="1" applyFill="1" applyBorder="1" applyAlignment="1">
      <alignment horizontal="left" vertical="center" wrapText="1"/>
    </xf>
    <xf numFmtId="179" fontId="5" fillId="0" borderId="11" xfId="0" applyNumberFormat="1" applyFont="1" applyFill="1" applyBorder="1" applyAlignment="1">
      <alignment horizontal="left" vertical="center" wrapText="1"/>
    </xf>
    <xf numFmtId="0" fontId="5" fillId="3" borderId="4" xfId="0" applyFont="1" applyFill="1" applyBorder="1" applyAlignment="1">
      <alignment horizontal="left" vertical="center" wrapText="1"/>
    </xf>
    <xf numFmtId="49" fontId="5" fillId="0" borderId="22" xfId="0" applyNumberFormat="1" applyFont="1" applyFill="1" applyBorder="1" applyAlignment="1">
      <alignment horizontal="left" vertical="top" wrapText="1"/>
    </xf>
    <xf numFmtId="49" fontId="5" fillId="0" borderId="29" xfId="0" applyNumberFormat="1" applyFont="1" applyFill="1" applyBorder="1" applyAlignment="1">
      <alignment horizontal="left" vertical="top" wrapText="1"/>
    </xf>
    <xf numFmtId="49" fontId="5" fillId="0" borderId="30" xfId="0" applyNumberFormat="1"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179" fontId="5" fillId="0" borderId="38" xfId="0" applyNumberFormat="1" applyFont="1" applyFill="1" applyBorder="1" applyAlignment="1">
      <alignment horizontal="left" vertical="center"/>
    </xf>
    <xf numFmtId="179" fontId="5" fillId="0" borderId="24" xfId="0" applyNumberFormat="1" applyFont="1" applyFill="1" applyBorder="1" applyAlignment="1">
      <alignment horizontal="left" vertical="center"/>
    </xf>
    <xf numFmtId="179" fontId="5" fillId="0" borderId="25" xfId="0" applyNumberFormat="1" applyFont="1" applyFill="1" applyBorder="1" applyAlignment="1">
      <alignment horizontal="left" vertical="center"/>
    </xf>
    <xf numFmtId="49" fontId="8" fillId="4" borderId="0" xfId="0" applyNumberFormat="1" applyFont="1" applyFill="1" applyAlignment="1">
      <alignment horizontal="left" vertical="center"/>
    </xf>
    <xf numFmtId="0" fontId="8" fillId="4" borderId="0" xfId="0" applyFont="1" applyFill="1" applyAlignment="1">
      <alignment horizontal="left" vertical="center"/>
    </xf>
    <xf numFmtId="49" fontId="5" fillId="4" borderId="75" xfId="0" applyNumberFormat="1" applyFont="1" applyFill="1" applyBorder="1" applyAlignment="1">
      <alignment horizontal="left" vertical="center"/>
    </xf>
    <xf numFmtId="0" fontId="5" fillId="4" borderId="2" xfId="0" applyFont="1" applyFill="1" applyBorder="1" applyAlignment="1">
      <alignment horizontal="left" vertical="center"/>
    </xf>
    <xf numFmtId="49" fontId="5" fillId="4" borderId="27" xfId="0" applyNumberFormat="1" applyFont="1" applyFill="1" applyBorder="1" applyAlignment="1">
      <alignment horizontal="left" vertical="center"/>
    </xf>
    <xf numFmtId="0" fontId="5" fillId="4" borderId="3" xfId="0" applyFont="1" applyFill="1" applyBorder="1" applyAlignment="1">
      <alignment horizontal="left" vertical="center"/>
    </xf>
    <xf numFmtId="49" fontId="5" fillId="4" borderId="69" xfId="0" applyNumberFormat="1"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70" xfId="0" applyFont="1" applyFill="1" applyBorder="1" applyAlignment="1">
      <alignment horizontal="left" vertical="center" wrapText="1"/>
    </xf>
    <xf numFmtId="49" fontId="5" fillId="4" borderId="22" xfId="0" applyNumberFormat="1" applyFont="1" applyFill="1" applyBorder="1" applyAlignment="1">
      <alignment horizontal="left" vertical="center"/>
    </xf>
    <xf numFmtId="0" fontId="5" fillId="4" borderId="29" xfId="0" applyFont="1" applyFill="1" applyBorder="1" applyAlignment="1">
      <alignment horizontal="left" vertical="center"/>
    </xf>
    <xf numFmtId="0" fontId="5" fillId="4" borderId="30" xfId="0" applyFont="1" applyFill="1" applyBorder="1" applyAlignment="1">
      <alignment horizontal="left" vertical="center"/>
    </xf>
    <xf numFmtId="0" fontId="0" fillId="4" borderId="39" xfId="0" applyFont="1" applyFill="1" applyBorder="1" applyAlignment="1">
      <alignment horizontal="left" vertical="center"/>
    </xf>
    <xf numFmtId="0" fontId="0" fillId="4" borderId="4" xfId="0" applyFont="1" applyFill="1" applyBorder="1" applyAlignment="1">
      <alignment horizontal="left" vertical="center"/>
    </xf>
    <xf numFmtId="0" fontId="0" fillId="4" borderId="5" xfId="0" applyFont="1" applyFill="1" applyBorder="1" applyAlignment="1">
      <alignment horizontal="left" vertical="center"/>
    </xf>
    <xf numFmtId="49" fontId="5" fillId="4" borderId="73" xfId="0" applyNumberFormat="1" applyFont="1" applyFill="1" applyBorder="1" applyAlignment="1">
      <alignment horizontal="left" vertical="center"/>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49" fontId="5" fillId="3" borderId="18" xfId="0" applyNumberFormat="1" applyFont="1" applyFill="1" applyBorder="1" applyAlignment="1">
      <alignment horizontal="left" vertical="center"/>
    </xf>
    <xf numFmtId="180" fontId="6" fillId="0" borderId="27" xfId="0" applyNumberFormat="1" applyFont="1" applyFill="1" applyBorder="1" applyAlignment="1">
      <alignment horizontal="left" vertical="center" wrapText="1"/>
    </xf>
    <xf numFmtId="180" fontId="6" fillId="0" borderId="2" xfId="0" applyNumberFormat="1" applyFont="1" applyFill="1" applyBorder="1" applyAlignment="1">
      <alignment horizontal="left" vertical="center" wrapText="1"/>
    </xf>
    <xf numFmtId="180" fontId="6" fillId="0" borderId="3" xfId="0" applyNumberFormat="1" applyFont="1" applyFill="1" applyBorder="1" applyAlignment="1">
      <alignment horizontal="left" vertical="center" wrapText="1"/>
    </xf>
    <xf numFmtId="9" fontId="6" fillId="0" borderId="14" xfId="0" applyNumberFormat="1" applyFont="1" applyFill="1" applyBorder="1" applyAlignment="1">
      <alignment horizontal="left" vertical="center" wrapText="1"/>
    </xf>
    <xf numFmtId="9" fontId="6" fillId="0" borderId="15" xfId="0" applyNumberFormat="1" applyFont="1" applyFill="1" applyBorder="1" applyAlignment="1">
      <alignment horizontal="left" vertical="center" wrapText="1"/>
    </xf>
    <xf numFmtId="49" fontId="5" fillId="3" borderId="58" xfId="0" applyNumberFormat="1"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49" fontId="5" fillId="3" borderId="4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38" xfId="0" applyNumberFormat="1" applyFont="1" applyFill="1" applyBorder="1" applyAlignment="1">
      <alignment horizontal="left" vertical="center"/>
    </xf>
    <xf numFmtId="49" fontId="5" fillId="2" borderId="24" xfId="0" applyNumberFormat="1" applyFont="1" applyFill="1" applyBorder="1" applyAlignment="1">
      <alignment horizontal="left" vertical="center"/>
    </xf>
    <xf numFmtId="49" fontId="5" fillId="2" borderId="32" xfId="0" applyNumberFormat="1" applyFont="1" applyFill="1" applyBorder="1" applyAlignment="1">
      <alignment horizontal="left" vertical="center"/>
    </xf>
    <xf numFmtId="0" fontId="5" fillId="3" borderId="59" xfId="0" applyFont="1" applyFill="1" applyBorder="1" applyAlignment="1">
      <alignment horizontal="left" vertical="center" wrapText="1"/>
    </xf>
    <xf numFmtId="179" fontId="6" fillId="0" borderId="22" xfId="0" applyNumberFormat="1" applyFont="1" applyFill="1" applyBorder="1" applyAlignment="1">
      <alignment horizontal="left" vertical="center" wrapText="1"/>
    </xf>
    <xf numFmtId="179" fontId="6" fillId="0" borderId="29" xfId="0" applyNumberFormat="1" applyFont="1" applyFill="1" applyBorder="1" applyAlignment="1">
      <alignment horizontal="left" vertical="center" wrapText="1"/>
    </xf>
    <xf numFmtId="179" fontId="6" fillId="0" borderId="30" xfId="0" applyNumberFormat="1" applyFont="1" applyFill="1" applyBorder="1" applyAlignment="1">
      <alignment horizontal="left" vertical="center" wrapText="1"/>
    </xf>
    <xf numFmtId="179" fontId="6" fillId="0" borderId="39" xfId="0" applyNumberFormat="1" applyFont="1" applyFill="1" applyBorder="1" applyAlignment="1">
      <alignment horizontal="left" vertical="center" wrapText="1"/>
    </xf>
    <xf numFmtId="179" fontId="6" fillId="0" borderId="4" xfId="0" applyNumberFormat="1" applyFont="1" applyFill="1" applyBorder="1" applyAlignment="1">
      <alignment horizontal="left" vertical="center" wrapText="1"/>
    </xf>
    <xf numFmtId="179" fontId="6" fillId="0" borderId="5" xfId="0" applyNumberFormat="1" applyFont="1" applyFill="1" applyBorder="1" applyAlignment="1">
      <alignment horizontal="left" vertical="center" wrapText="1"/>
    </xf>
    <xf numFmtId="182" fontId="6" fillId="0" borderId="6"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0" fontId="0" fillId="0" borderId="0" xfId="0" applyFont="1" applyBorder="1" applyAlignment="1">
      <alignment horizontal="left" vertical="center"/>
    </xf>
    <xf numFmtId="0" fontId="0" fillId="0" borderId="0" xfId="0" applyFont="1" applyFill="1" applyAlignment="1">
      <alignment vertical="center"/>
    </xf>
    <xf numFmtId="0" fontId="6" fillId="0" borderId="2" xfId="0" applyFont="1" applyFill="1" applyBorder="1" applyAlignment="1">
      <alignment horizontal="right" vertical="center"/>
    </xf>
    <xf numFmtId="0" fontId="5" fillId="3" borderId="73" xfId="0" applyFont="1" applyFill="1" applyBorder="1" applyAlignment="1">
      <alignment vertical="center"/>
    </xf>
    <xf numFmtId="0" fontId="5" fillId="3" borderId="32" xfId="0" applyFont="1" applyFill="1" applyBorder="1" applyAlignment="1">
      <alignment vertical="center"/>
    </xf>
    <xf numFmtId="0" fontId="5" fillId="3" borderId="58" xfId="0" applyFont="1" applyFill="1" applyBorder="1" applyAlignment="1">
      <alignment horizontal="left" vertical="center"/>
    </xf>
    <xf numFmtId="0" fontId="5" fillId="3" borderId="1" xfId="0" applyFont="1" applyFill="1" applyBorder="1" applyAlignment="1">
      <alignment horizontal="left" vertical="center"/>
    </xf>
    <xf numFmtId="0" fontId="5" fillId="3" borderId="49" xfId="0" applyFont="1" applyFill="1" applyBorder="1" applyAlignment="1">
      <alignment horizontal="left" vertical="center"/>
    </xf>
    <xf numFmtId="0" fontId="5" fillId="3" borderId="94" xfId="0" applyFont="1" applyFill="1" applyBorder="1" applyAlignment="1">
      <alignment horizontal="left" vertical="center"/>
    </xf>
    <xf numFmtId="0" fontId="5" fillId="3" borderId="42" xfId="0" applyFont="1" applyFill="1" applyBorder="1" applyAlignment="1">
      <alignment horizontal="left" vertical="center"/>
    </xf>
    <xf numFmtId="0" fontId="5" fillId="3" borderId="95" xfId="0" applyFont="1" applyFill="1" applyBorder="1" applyAlignment="1">
      <alignment horizontal="left" vertical="center"/>
    </xf>
    <xf numFmtId="182" fontId="6" fillId="0" borderId="27" xfId="0" applyNumberFormat="1" applyFont="1" applyFill="1" applyBorder="1" applyAlignment="1">
      <alignment horizontal="right" vertical="center"/>
    </xf>
    <xf numFmtId="182" fontId="6" fillId="0" borderId="2" xfId="0" applyNumberFormat="1" applyFont="1" applyFill="1" applyBorder="1" applyAlignment="1">
      <alignment horizontal="right" vertical="center"/>
    </xf>
    <xf numFmtId="0" fontId="8" fillId="0" borderId="0" xfId="0" applyFont="1" applyAlignment="1">
      <alignment vertical="center"/>
    </xf>
    <xf numFmtId="0" fontId="8" fillId="8" borderId="0" xfId="0" applyFont="1" applyFill="1" applyAlignment="1">
      <alignment vertical="center"/>
    </xf>
    <xf numFmtId="0" fontId="5" fillId="3" borderId="57" xfId="0" applyFont="1" applyFill="1" applyBorder="1" applyAlignment="1">
      <alignment vertical="center"/>
    </xf>
    <xf numFmtId="0" fontId="5" fillId="3" borderId="74" xfId="0" applyFont="1" applyFill="1" applyBorder="1" applyAlignment="1">
      <alignment vertical="center"/>
    </xf>
    <xf numFmtId="0" fontId="5" fillId="3" borderId="12" xfId="0" applyFont="1" applyFill="1" applyBorder="1" applyAlignment="1">
      <alignment horizontal="left" vertical="center"/>
    </xf>
    <xf numFmtId="0" fontId="6" fillId="0" borderId="27" xfId="0" applyFont="1" applyFill="1" applyBorder="1" applyAlignment="1">
      <alignment horizontal="right" vertical="center"/>
    </xf>
    <xf numFmtId="0" fontId="5" fillId="0" borderId="48" xfId="0" applyFont="1" applyFill="1" applyBorder="1" applyAlignment="1">
      <alignment horizontal="left" vertical="center" wrapText="1"/>
    </xf>
    <xf numFmtId="0" fontId="5" fillId="3" borderId="22" xfId="0" applyFont="1" applyFill="1" applyBorder="1" applyAlignment="1">
      <alignment horizontal="left" vertical="center"/>
    </xf>
    <xf numFmtId="0" fontId="5" fillId="3" borderId="39" xfId="0" applyFont="1" applyFill="1" applyBorder="1" applyAlignment="1">
      <alignment horizontal="left" vertical="center"/>
    </xf>
    <xf numFmtId="0" fontId="5" fillId="3" borderId="48" xfId="0" applyFont="1" applyFill="1" applyBorder="1" applyAlignment="1">
      <alignment horizontal="left" vertical="center"/>
    </xf>
    <xf numFmtId="0" fontId="6" fillId="8" borderId="2" xfId="0" applyFont="1" applyFill="1" applyBorder="1" applyAlignment="1">
      <alignment horizontal="right" vertical="center"/>
    </xf>
    <xf numFmtId="182" fontId="6" fillId="0" borderId="41" xfId="0" applyNumberFormat="1" applyFont="1" applyFill="1" applyBorder="1" applyAlignment="1">
      <alignment horizontal="right" vertical="center"/>
    </xf>
    <xf numFmtId="182" fontId="6" fillId="0" borderId="42" xfId="0" applyNumberFormat="1" applyFont="1" applyFill="1" applyBorder="1" applyAlignment="1">
      <alignment horizontal="right" vertical="center"/>
    </xf>
    <xf numFmtId="0" fontId="26" fillId="3" borderId="71"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16" xfId="0" applyFont="1" applyFill="1" applyBorder="1" applyAlignment="1">
      <alignment horizontal="left" vertical="center" wrapText="1"/>
    </xf>
    <xf numFmtId="0" fontId="26" fillId="0" borderId="6"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11" xfId="0" applyFont="1" applyFill="1" applyBorder="1" applyAlignment="1">
      <alignment horizontal="left" vertical="center"/>
    </xf>
    <xf numFmtId="49" fontId="29" fillId="0" borderId="6" xfId="0" applyNumberFormat="1" applyFont="1" applyFill="1" applyBorder="1" applyAlignment="1">
      <alignment vertical="center" wrapText="1"/>
    </xf>
    <xf numFmtId="49" fontId="29" fillId="0" borderId="10" xfId="0" applyNumberFormat="1" applyFont="1" applyFill="1" applyBorder="1" applyAlignment="1">
      <alignment vertical="center" wrapText="1"/>
    </xf>
    <xf numFmtId="49" fontId="29" fillId="0" borderId="6" xfId="0" applyNumberFormat="1" applyFont="1" applyFill="1" applyBorder="1" applyAlignment="1">
      <alignment vertical="center"/>
    </xf>
    <xf numFmtId="49" fontId="29" fillId="0" borderId="10" xfId="0" applyNumberFormat="1" applyFont="1" applyFill="1" applyBorder="1" applyAlignment="1">
      <alignment vertical="center"/>
    </xf>
    <xf numFmtId="0" fontId="29" fillId="0" borderId="10" xfId="0" applyFont="1" applyFill="1" applyBorder="1" applyAlignment="1">
      <alignment vertical="center"/>
    </xf>
    <xf numFmtId="0" fontId="29" fillId="0" borderId="11" xfId="0" applyFont="1" applyFill="1" applyBorder="1" applyAlignment="1">
      <alignment vertical="center"/>
    </xf>
    <xf numFmtId="0" fontId="26" fillId="3" borderId="69" xfId="0" applyFont="1" applyFill="1" applyBorder="1" applyAlignment="1">
      <alignment horizontal="left" vertical="center"/>
    </xf>
    <xf numFmtId="0" fontId="26" fillId="3" borderId="28" xfId="0" applyFont="1" applyFill="1" applyBorder="1" applyAlignment="1">
      <alignment horizontal="left" vertical="center"/>
    </xf>
    <xf numFmtId="0" fontId="26" fillId="5" borderId="10" xfId="0" applyFont="1" applyFill="1" applyBorder="1" applyAlignment="1">
      <alignment horizontal="left" vertical="center" wrapText="1"/>
    </xf>
    <xf numFmtId="0" fontId="26" fillId="5" borderId="11" xfId="0" applyFont="1" applyFill="1" applyBorder="1" applyAlignment="1">
      <alignment horizontal="left" vertical="center" wrapText="1"/>
    </xf>
    <xf numFmtId="49" fontId="26" fillId="3" borderId="6" xfId="0" applyNumberFormat="1" applyFont="1" applyFill="1" applyBorder="1" applyAlignment="1">
      <alignment horizontal="left" vertical="center" wrapText="1"/>
    </xf>
    <xf numFmtId="49" fontId="26" fillId="3" borderId="16" xfId="0" applyNumberFormat="1" applyFont="1" applyFill="1" applyBorder="1" applyAlignment="1">
      <alignment horizontal="left" vertical="center" wrapText="1"/>
    </xf>
    <xf numFmtId="0" fontId="26" fillId="3" borderId="6" xfId="0" applyFont="1" applyFill="1" applyBorder="1" applyAlignment="1">
      <alignment horizontal="left" vertical="center"/>
    </xf>
    <xf numFmtId="0" fontId="26" fillId="3" borderId="16" xfId="0" applyFont="1" applyFill="1" applyBorder="1" applyAlignment="1">
      <alignment horizontal="left" vertical="center"/>
    </xf>
    <xf numFmtId="49" fontId="29" fillId="0" borderId="6" xfId="0" applyNumberFormat="1" applyFont="1" applyFill="1" applyBorder="1" applyAlignment="1">
      <alignment horizontal="left" vertical="center"/>
    </xf>
    <xf numFmtId="0" fontId="29" fillId="0" borderId="10" xfId="0" applyFont="1" applyFill="1" applyBorder="1" applyAlignment="1">
      <alignment horizontal="left" vertical="center"/>
    </xf>
    <xf numFmtId="0" fontId="29" fillId="0" borderId="11" xfId="0" applyFont="1" applyFill="1" applyBorder="1" applyAlignment="1">
      <alignment horizontal="left" vertical="center"/>
    </xf>
    <xf numFmtId="49" fontId="29" fillId="5" borderId="6" xfId="0" applyNumberFormat="1" applyFont="1" applyFill="1" applyBorder="1" applyAlignment="1">
      <alignment horizontal="left" vertical="center"/>
    </xf>
    <xf numFmtId="0" fontId="29" fillId="5" borderId="10" xfId="0" applyFont="1" applyFill="1" applyBorder="1" applyAlignment="1">
      <alignment horizontal="left" vertical="center"/>
    </xf>
    <xf numFmtId="0" fontId="29" fillId="5" borderId="11" xfId="0" applyFont="1" applyFill="1" applyBorder="1" applyAlignment="1">
      <alignment horizontal="left" vertical="center"/>
    </xf>
    <xf numFmtId="0" fontId="26" fillId="3" borderId="73" xfId="0" applyFont="1" applyFill="1" applyBorder="1" applyAlignment="1">
      <alignment horizontal="left" vertical="center"/>
    </xf>
    <xf numFmtId="0" fontId="26" fillId="3" borderId="24" xfId="0" applyFont="1" applyFill="1" applyBorder="1" applyAlignment="1">
      <alignment horizontal="left" vertical="center"/>
    </xf>
    <xf numFmtId="0" fontId="26" fillId="3" borderId="32" xfId="0" applyFont="1" applyFill="1" applyBorder="1" applyAlignment="1">
      <alignment horizontal="left" vertical="center"/>
    </xf>
    <xf numFmtId="0" fontId="26" fillId="3" borderId="71" xfId="0" applyFont="1" applyFill="1" applyBorder="1" applyAlignment="1">
      <alignment horizontal="left" vertical="center"/>
    </xf>
    <xf numFmtId="0" fontId="26" fillId="3" borderId="10" xfId="0" applyFont="1" applyFill="1" applyBorder="1" applyAlignment="1">
      <alignment horizontal="left" vertical="center"/>
    </xf>
    <xf numFmtId="49" fontId="26" fillId="5" borderId="38" xfId="0" applyNumberFormat="1" applyFont="1" applyFill="1" applyBorder="1" applyAlignment="1">
      <alignment horizontal="left" vertical="center"/>
    </xf>
    <xf numFmtId="0" fontId="26" fillId="5" borderId="24" xfId="0" applyFont="1" applyFill="1" applyBorder="1" applyAlignment="1">
      <alignment horizontal="left" vertical="center"/>
    </xf>
    <xf numFmtId="0" fontId="26" fillId="5" borderId="25" xfId="0" applyFont="1" applyFill="1" applyBorder="1" applyAlignment="1">
      <alignment horizontal="left" vertical="center"/>
    </xf>
    <xf numFmtId="0" fontId="26" fillId="3" borderId="56" xfId="0" applyFont="1" applyFill="1" applyBorder="1" applyAlignment="1">
      <alignment horizontal="left" vertical="center" wrapText="1"/>
    </xf>
    <xf numFmtId="0" fontId="26" fillId="3" borderId="36" xfId="0" applyFont="1" applyFill="1" applyBorder="1" applyAlignment="1">
      <alignment horizontal="left" vertical="center"/>
    </xf>
    <xf numFmtId="0" fontId="26" fillId="3" borderId="72" xfId="0" applyFont="1" applyFill="1" applyBorder="1" applyAlignment="1">
      <alignment horizontal="left" vertical="center"/>
    </xf>
    <xf numFmtId="0" fontId="26" fillId="4" borderId="56" xfId="0" applyFont="1" applyFill="1" applyBorder="1" applyAlignment="1">
      <alignment horizontal="left" vertical="center" wrapText="1"/>
    </xf>
    <xf numFmtId="0" fontId="26" fillId="4" borderId="36" xfId="0" applyFont="1" applyFill="1" applyBorder="1" applyAlignment="1">
      <alignment horizontal="left" vertical="center"/>
    </xf>
    <xf numFmtId="0" fontId="26" fillId="4" borderId="72" xfId="0" applyFont="1" applyFill="1" applyBorder="1" applyAlignment="1">
      <alignment horizontal="left" vertical="center"/>
    </xf>
    <xf numFmtId="0" fontId="26" fillId="4" borderId="6" xfId="0" applyFont="1" applyFill="1" applyBorder="1" applyAlignment="1">
      <alignment horizontal="left" vertical="center"/>
    </xf>
    <xf numFmtId="0" fontId="26" fillId="4" borderId="16" xfId="0" applyFont="1" applyFill="1" applyBorder="1" applyAlignment="1">
      <alignment horizontal="left" vertical="center"/>
    </xf>
    <xf numFmtId="49" fontId="29" fillId="4" borderId="6" xfId="0" applyNumberFormat="1" applyFont="1" applyFill="1" applyBorder="1" applyAlignment="1">
      <alignment horizontal="left" vertical="center"/>
    </xf>
    <xf numFmtId="0" fontId="29" fillId="4" borderId="10" xfId="0" applyFont="1" applyFill="1" applyBorder="1" applyAlignment="1">
      <alignment horizontal="left" vertical="center"/>
    </xf>
    <xf numFmtId="0" fontId="29" fillId="4" borderId="11" xfId="0" applyFont="1" applyFill="1" applyBorder="1" applyAlignment="1">
      <alignment horizontal="left" vertical="center"/>
    </xf>
    <xf numFmtId="49" fontId="27" fillId="0" borderId="0" xfId="0" applyNumberFormat="1" applyFont="1" applyFill="1" applyAlignment="1">
      <alignment horizontal="left" vertical="center"/>
    </xf>
    <xf numFmtId="0" fontId="27" fillId="0" borderId="0" xfId="0" applyFont="1" applyFill="1" applyAlignment="1">
      <alignment horizontal="left" vertical="center"/>
    </xf>
    <xf numFmtId="49" fontId="26" fillId="3" borderId="6" xfId="0" applyNumberFormat="1" applyFont="1" applyFill="1" applyBorder="1" applyAlignment="1">
      <alignment horizontal="left" vertical="center"/>
    </xf>
    <xf numFmtId="49" fontId="26" fillId="3" borderId="16" xfId="0" applyNumberFormat="1" applyFont="1" applyFill="1" applyBorder="1" applyAlignment="1">
      <alignment horizontal="left" vertical="center"/>
    </xf>
    <xf numFmtId="0" fontId="26" fillId="3" borderId="72" xfId="0" applyFont="1" applyFill="1" applyBorder="1" applyAlignment="1">
      <alignment horizontal="left" vertical="center" wrapText="1"/>
    </xf>
    <xf numFmtId="0" fontId="26" fillId="3" borderId="57" xfId="0" applyFont="1" applyFill="1" applyBorder="1" applyAlignment="1">
      <alignment horizontal="left" vertical="center" wrapText="1"/>
    </xf>
    <xf numFmtId="0" fontId="26" fillId="3" borderId="74"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26" fillId="3" borderId="70" xfId="0" applyFont="1" applyFill="1" applyBorder="1" applyAlignment="1">
      <alignment horizontal="left" vertical="center" wrapText="1"/>
    </xf>
    <xf numFmtId="49" fontId="29" fillId="5" borderId="10" xfId="0" applyNumberFormat="1" applyFont="1" applyFill="1" applyBorder="1" applyAlignment="1">
      <alignment horizontal="left" vertical="center"/>
    </xf>
    <xf numFmtId="49" fontId="29" fillId="5" borderId="11" xfId="0" applyNumberFormat="1" applyFont="1" applyFill="1" applyBorder="1" applyAlignment="1">
      <alignment horizontal="left" vertical="center"/>
    </xf>
    <xf numFmtId="0" fontId="26" fillId="2" borderId="35" xfId="0" applyFont="1" applyFill="1" applyBorder="1" applyAlignment="1">
      <alignment horizontal="left" vertical="center"/>
    </xf>
    <xf numFmtId="0" fontId="26" fillId="2" borderId="72" xfId="0" applyFont="1" applyFill="1" applyBorder="1" applyAlignment="1">
      <alignment horizontal="left" vertical="center"/>
    </xf>
    <xf numFmtId="0" fontId="26" fillId="2" borderId="12" xfId="0" applyFont="1" applyFill="1" applyBorder="1" applyAlignment="1">
      <alignment horizontal="left" vertical="center"/>
    </xf>
    <xf numFmtId="0" fontId="26" fillId="2" borderId="74" xfId="0" applyFont="1" applyFill="1" applyBorder="1" applyAlignment="1">
      <alignment horizontal="left" vertical="center"/>
    </xf>
    <xf numFmtId="0" fontId="26" fillId="2" borderId="39" xfId="0" applyFont="1" applyFill="1" applyBorder="1" applyAlignment="1">
      <alignment horizontal="left" vertical="center"/>
    </xf>
    <xf numFmtId="0" fontId="26" fillId="2" borderId="70" xfId="0" applyFont="1" applyFill="1" applyBorder="1" applyAlignment="1">
      <alignment horizontal="left" vertical="center"/>
    </xf>
    <xf numFmtId="49" fontId="26" fillId="3" borderId="35" xfId="0" applyNumberFormat="1" applyFont="1" applyFill="1" applyBorder="1" applyAlignment="1">
      <alignment horizontal="left" vertical="center"/>
    </xf>
    <xf numFmtId="49" fontId="26" fillId="3" borderId="72" xfId="0" applyNumberFormat="1" applyFont="1" applyFill="1" applyBorder="1" applyAlignment="1">
      <alignment horizontal="left" vertical="center"/>
    </xf>
    <xf numFmtId="49" fontId="26" fillId="0" borderId="2" xfId="0" applyNumberFormat="1" applyFont="1" applyFill="1" applyBorder="1" applyAlignment="1">
      <alignment horizontal="left" vertical="center"/>
    </xf>
    <xf numFmtId="49" fontId="26" fillId="0" borderId="3" xfId="0" applyNumberFormat="1" applyFont="1" applyFill="1" applyBorder="1" applyAlignment="1">
      <alignment horizontal="left" vertical="center"/>
    </xf>
    <xf numFmtId="0" fontId="34" fillId="4" borderId="56" xfId="0" applyFont="1" applyFill="1" applyBorder="1" applyAlignment="1">
      <alignment horizontal="left" vertical="center"/>
    </xf>
    <xf numFmtId="0" fontId="34" fillId="4" borderId="36" xfId="0" applyFont="1" applyFill="1" applyBorder="1" applyAlignment="1">
      <alignment horizontal="left" vertical="center"/>
    </xf>
    <xf numFmtId="0" fontId="34" fillId="4" borderId="72" xfId="0" applyFont="1" applyFill="1" applyBorder="1" applyAlignment="1">
      <alignment horizontal="left" vertical="center"/>
    </xf>
    <xf numFmtId="49" fontId="26" fillId="4" borderId="27" xfId="0" applyNumberFormat="1" applyFont="1" applyFill="1" applyBorder="1" applyAlignment="1">
      <alignment horizontal="left" vertical="center"/>
    </xf>
    <xf numFmtId="49" fontId="26" fillId="4" borderId="2" xfId="0" applyNumberFormat="1" applyFont="1" applyFill="1" applyBorder="1" applyAlignment="1">
      <alignment horizontal="left" vertical="center"/>
    </xf>
    <xf numFmtId="49" fontId="26" fillId="4" borderId="3" xfId="0" applyNumberFormat="1" applyFont="1" applyFill="1" applyBorder="1" applyAlignment="1">
      <alignment horizontal="left" vertical="center"/>
    </xf>
    <xf numFmtId="0" fontId="26" fillId="4" borderId="71" xfId="0" applyFont="1" applyFill="1" applyBorder="1" applyAlignment="1">
      <alignment horizontal="left" vertical="center"/>
    </xf>
    <xf numFmtId="0" fontId="26" fillId="4" borderId="10" xfId="0" applyFont="1" applyFill="1" applyBorder="1" applyAlignment="1">
      <alignment horizontal="left" vertical="center"/>
    </xf>
    <xf numFmtId="0" fontId="26" fillId="2" borderId="22"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48" xfId="0" applyFont="1" applyFill="1" applyBorder="1" applyAlignment="1">
      <alignment horizontal="left" vertical="center"/>
    </xf>
    <xf numFmtId="0" fontId="26" fillId="2" borderId="49" xfId="0" applyFont="1" applyFill="1" applyBorder="1" applyAlignment="1">
      <alignment horizontal="left" vertical="center"/>
    </xf>
    <xf numFmtId="0" fontId="26" fillId="5" borderId="6" xfId="0" applyFont="1" applyFill="1" applyBorder="1" applyAlignment="1">
      <alignment horizontal="left" vertical="center" wrapText="1"/>
    </xf>
    <xf numFmtId="0" fontId="26" fillId="3" borderId="17" xfId="0" applyFont="1" applyFill="1" applyBorder="1" applyAlignment="1">
      <alignment horizontal="left" vertical="center"/>
    </xf>
    <xf numFmtId="0" fontId="26" fillId="3" borderId="31" xfId="0" applyFont="1" applyFill="1" applyBorder="1" applyAlignment="1">
      <alignment horizontal="left" vertical="center"/>
    </xf>
    <xf numFmtId="49" fontId="26" fillId="3" borderId="12" xfId="0" applyNumberFormat="1" applyFont="1" applyFill="1" applyBorder="1" applyAlignment="1">
      <alignment horizontal="left" vertical="center"/>
    </xf>
    <xf numFmtId="49" fontId="26" fillId="3" borderId="39" xfId="0" applyNumberFormat="1" applyFont="1" applyFill="1" applyBorder="1" applyAlignment="1">
      <alignment horizontal="left" vertical="center"/>
    </xf>
    <xf numFmtId="49" fontId="26" fillId="5" borderId="1" xfId="0" applyNumberFormat="1" applyFont="1" applyFill="1" applyBorder="1" applyAlignment="1">
      <alignment horizontal="left" vertical="center"/>
    </xf>
    <xf numFmtId="49" fontId="26" fillId="5" borderId="34" xfId="0" applyNumberFormat="1" applyFont="1" applyFill="1" applyBorder="1" applyAlignment="1">
      <alignment horizontal="left" vertical="center"/>
    </xf>
    <xf numFmtId="49" fontId="26" fillId="4" borderId="38" xfId="0" applyNumberFormat="1" applyFont="1" applyFill="1" applyBorder="1" applyAlignment="1">
      <alignment horizontal="left" vertical="center"/>
    </xf>
    <xf numFmtId="0" fontId="26" fillId="4" borderId="24" xfId="0" applyFont="1" applyFill="1" applyBorder="1" applyAlignment="1">
      <alignment horizontal="left" vertical="center"/>
    </xf>
    <xf numFmtId="0" fontId="26" fillId="4" borderId="25" xfId="0" applyFont="1" applyFill="1" applyBorder="1" applyAlignment="1">
      <alignment horizontal="left" vertical="center"/>
    </xf>
    <xf numFmtId="0" fontId="29" fillId="0" borderId="10" xfId="0" applyFont="1" applyFill="1" applyBorder="1" applyAlignment="1">
      <alignment vertical="center" wrapText="1"/>
    </xf>
    <xf numFmtId="0" fontId="29" fillId="4" borderId="10" xfId="0" applyFont="1" applyFill="1" applyBorder="1" applyAlignment="1">
      <alignment vertical="center"/>
    </xf>
    <xf numFmtId="0" fontId="29" fillId="4" borderId="11" xfId="0" applyFont="1" applyFill="1" applyBorder="1" applyAlignment="1">
      <alignment vertical="center"/>
    </xf>
    <xf numFmtId="0" fontId="26" fillId="4" borderId="69" xfId="0" applyFont="1" applyFill="1" applyBorder="1" applyAlignment="1">
      <alignment horizontal="left" vertical="center"/>
    </xf>
    <xf numFmtId="0" fontId="26" fillId="4" borderId="28" xfId="0" applyFont="1" applyFill="1" applyBorder="1" applyAlignment="1">
      <alignment horizontal="left" vertical="center"/>
    </xf>
    <xf numFmtId="0" fontId="26" fillId="4" borderId="73" xfId="0" applyFont="1" applyFill="1" applyBorder="1" applyAlignment="1">
      <alignment horizontal="left" vertical="center"/>
    </xf>
    <xf numFmtId="0" fontId="26" fillId="4" borderId="32" xfId="0" applyFont="1" applyFill="1" applyBorder="1" applyAlignment="1">
      <alignment horizontal="left" vertical="center"/>
    </xf>
    <xf numFmtId="49" fontId="29" fillId="4" borderId="6" xfId="0" applyNumberFormat="1" applyFont="1" applyFill="1" applyBorder="1" applyAlignment="1">
      <alignment vertical="center"/>
    </xf>
    <xf numFmtId="49" fontId="29" fillId="4" borderId="10" xfId="0" applyNumberFormat="1" applyFont="1" applyFill="1" applyBorder="1" applyAlignment="1">
      <alignment vertical="center"/>
    </xf>
    <xf numFmtId="49" fontId="29" fillId="4" borderId="6" xfId="0" applyNumberFormat="1" applyFont="1" applyFill="1" applyBorder="1" applyAlignment="1">
      <alignment vertical="center" wrapText="1"/>
    </xf>
    <xf numFmtId="49" fontId="29" fillId="4" borderId="10" xfId="0" applyNumberFormat="1" applyFont="1" applyFill="1" applyBorder="1" applyAlignment="1">
      <alignment vertical="center" wrapText="1"/>
    </xf>
    <xf numFmtId="49" fontId="26" fillId="5" borderId="27" xfId="0" applyNumberFormat="1" applyFont="1" applyFill="1" applyBorder="1" applyAlignment="1">
      <alignment horizontal="left" vertical="center"/>
    </xf>
    <xf numFmtId="0" fontId="26" fillId="5" borderId="2" xfId="0" applyFont="1" applyFill="1" applyBorder="1" applyAlignment="1">
      <alignment horizontal="left" vertical="center"/>
    </xf>
    <xf numFmtId="0" fontId="26" fillId="5" borderId="3" xfId="0" applyFont="1" applyFill="1" applyBorder="1" applyAlignment="1">
      <alignment horizontal="left" vertical="center"/>
    </xf>
    <xf numFmtId="0" fontId="27" fillId="0" borderId="0" xfId="0" applyFont="1" applyFill="1" applyAlignment="1">
      <alignment vertical="center"/>
    </xf>
    <xf numFmtId="0" fontId="28" fillId="0" borderId="0" xfId="0" applyFont="1" applyFill="1" applyAlignment="1">
      <alignment vertical="center"/>
    </xf>
    <xf numFmtId="0" fontId="26" fillId="3" borderId="56" xfId="0" applyFont="1" applyFill="1" applyBorder="1" applyAlignment="1">
      <alignment horizontal="left" vertical="center"/>
    </xf>
    <xf numFmtId="0" fontId="35" fillId="0" borderId="1" xfId="0" applyFont="1" applyFill="1" applyBorder="1" applyAlignment="1">
      <alignment vertical="center"/>
    </xf>
    <xf numFmtId="0" fontId="36" fillId="0" borderId="1" xfId="0" applyFont="1" applyFill="1" applyBorder="1" applyAlignment="1">
      <alignment vertical="center"/>
    </xf>
    <xf numFmtId="0" fontId="26" fillId="3" borderId="57" xfId="0" applyFont="1" applyFill="1" applyBorder="1" applyAlignment="1">
      <alignment horizontal="left" vertical="center"/>
    </xf>
    <xf numFmtId="0" fontId="26" fillId="3" borderId="74" xfId="0" applyFont="1" applyFill="1" applyBorder="1" applyAlignment="1">
      <alignment horizontal="left" vertical="center"/>
    </xf>
    <xf numFmtId="0" fontId="26" fillId="3" borderId="33" xfId="0" applyFont="1" applyFill="1" applyBorder="1" applyAlignment="1">
      <alignment horizontal="left" vertical="center"/>
    </xf>
    <xf numFmtId="0" fontId="26" fillId="3" borderId="70" xfId="0" applyFont="1" applyFill="1" applyBorder="1" applyAlignment="1">
      <alignment horizontal="left" vertical="center"/>
    </xf>
    <xf numFmtId="0" fontId="26" fillId="4" borderId="2" xfId="0" applyFont="1" applyFill="1" applyBorder="1" applyAlignment="1">
      <alignment horizontal="left" vertical="center"/>
    </xf>
    <xf numFmtId="0" fontId="26" fillId="4" borderId="3" xfId="0" applyFont="1" applyFill="1" applyBorder="1" applyAlignment="1">
      <alignment horizontal="left" vertical="center"/>
    </xf>
    <xf numFmtId="49" fontId="34" fillId="5" borderId="27" xfId="0" applyNumberFormat="1" applyFont="1" applyFill="1" applyBorder="1" applyAlignment="1">
      <alignment horizontal="left" vertical="center"/>
    </xf>
    <xf numFmtId="0" fontId="34" fillId="5" borderId="2" xfId="0" applyFont="1" applyFill="1" applyBorder="1" applyAlignment="1">
      <alignment horizontal="left" vertical="center"/>
    </xf>
    <xf numFmtId="0" fontId="34" fillId="5" borderId="3" xfId="0" applyFont="1" applyFill="1" applyBorder="1" applyAlignment="1">
      <alignment horizontal="left" vertical="center"/>
    </xf>
    <xf numFmtId="49" fontId="26" fillId="0" borderId="38" xfId="0" applyNumberFormat="1" applyFont="1" applyFill="1" applyBorder="1" applyAlignment="1">
      <alignment horizontal="left" vertical="center"/>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49" fontId="26" fillId="0" borderId="27" xfId="0" applyNumberFormat="1" applyFont="1" applyFill="1" applyBorder="1" applyAlignment="1">
      <alignment horizontal="left" vertical="center" wrapText="1"/>
    </xf>
    <xf numFmtId="0" fontId="26" fillId="0" borderId="2" xfId="0" applyFont="1" applyFill="1" applyBorder="1" applyAlignment="1">
      <alignment horizontal="left" vertical="center"/>
    </xf>
    <xf numFmtId="0" fontId="26" fillId="0" borderId="3" xfId="0" applyFont="1" applyFill="1" applyBorder="1" applyAlignment="1">
      <alignment horizontal="left" vertical="center"/>
    </xf>
    <xf numFmtId="49" fontId="26" fillId="2" borderId="6" xfId="0" applyNumberFormat="1" applyFont="1" applyFill="1" applyBorder="1" applyAlignment="1">
      <alignment horizontal="left" vertical="center" shrinkToFit="1"/>
    </xf>
    <xf numFmtId="49" fontId="26" fillId="2" borderId="10" xfId="0" applyNumberFormat="1" applyFont="1" applyFill="1" applyBorder="1" applyAlignment="1">
      <alignment horizontal="left" vertical="center" shrinkToFit="1"/>
    </xf>
    <xf numFmtId="49" fontId="26" fillId="2" borderId="11" xfId="0" applyNumberFormat="1" applyFont="1" applyFill="1" applyBorder="1" applyAlignment="1">
      <alignment horizontal="left" vertical="center" shrinkToFit="1"/>
    </xf>
    <xf numFmtId="0" fontId="27" fillId="0" borderId="0" xfId="0" applyFont="1" applyFill="1" applyBorder="1" applyAlignment="1">
      <alignment horizontal="left" vertical="center"/>
    </xf>
    <xf numFmtId="0" fontId="28" fillId="0" borderId="0" xfId="0" applyFont="1" applyFill="1" applyBorder="1" applyAlignment="1">
      <alignment horizontal="left" vertical="center"/>
    </xf>
    <xf numFmtId="0" fontId="26" fillId="3" borderId="58" xfId="0" applyFont="1" applyFill="1" applyBorder="1" applyAlignment="1">
      <alignment horizontal="left" vertical="center"/>
    </xf>
    <xf numFmtId="0" fontId="26" fillId="3" borderId="1" xfId="0" applyFont="1" applyFill="1" applyBorder="1" applyAlignment="1">
      <alignment horizontal="left" vertical="center"/>
    </xf>
    <xf numFmtId="0" fontId="26" fillId="3" borderId="49" xfId="0" applyFont="1" applyFill="1" applyBorder="1" applyAlignment="1">
      <alignment horizontal="left" vertical="center"/>
    </xf>
    <xf numFmtId="0" fontId="26" fillId="5" borderId="36"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7" fillId="0" borderId="1" xfId="0" applyFont="1" applyFill="1" applyBorder="1" applyAlignment="1">
      <alignment vertical="center"/>
    </xf>
    <xf numFmtId="0" fontId="37" fillId="0" borderId="1" xfId="0" applyFont="1" applyFill="1" applyBorder="1" applyAlignment="1">
      <alignment vertical="center"/>
    </xf>
    <xf numFmtId="49" fontId="26" fillId="3" borderId="24" xfId="0" applyNumberFormat="1" applyFont="1" applyFill="1" applyBorder="1" applyAlignment="1">
      <alignment horizontal="left" vertical="center"/>
    </xf>
    <xf numFmtId="49" fontId="26" fillId="3" borderId="32" xfId="0" applyNumberFormat="1" applyFont="1" applyFill="1" applyBorder="1" applyAlignment="1">
      <alignment horizontal="left" vertical="center"/>
    </xf>
    <xf numFmtId="49" fontId="26" fillId="3" borderId="59" xfId="0" applyNumberFormat="1" applyFont="1" applyFill="1" applyBorder="1" applyAlignment="1">
      <alignment horizontal="left" vertical="center"/>
    </xf>
    <xf numFmtId="49" fontId="26" fillId="3" borderId="14" xfId="0" applyNumberFormat="1" applyFont="1" applyFill="1" applyBorder="1" applyAlignment="1">
      <alignment horizontal="left" vertical="center"/>
    </xf>
    <xf numFmtId="49" fontId="26" fillId="3" borderId="78" xfId="0" applyNumberFormat="1" applyFont="1" applyFill="1" applyBorder="1" applyAlignment="1">
      <alignment horizontal="left" vertical="center"/>
    </xf>
    <xf numFmtId="49" fontId="26" fillId="3" borderId="88" xfId="0" applyNumberFormat="1" applyFont="1" applyFill="1" applyBorder="1" applyAlignment="1">
      <alignment horizontal="left" vertical="center"/>
    </xf>
    <xf numFmtId="49" fontId="26" fillId="3" borderId="17" xfId="0" applyNumberFormat="1" applyFont="1" applyFill="1" applyBorder="1" applyAlignment="1">
      <alignment horizontal="left" vertical="center"/>
    </xf>
    <xf numFmtId="49" fontId="26" fillId="3" borderId="7" xfId="0" applyNumberFormat="1" applyFont="1" applyFill="1" applyBorder="1" applyAlignment="1">
      <alignment horizontal="left" vertical="center"/>
    </xf>
    <xf numFmtId="49" fontId="26" fillId="2" borderId="38" xfId="0" applyNumberFormat="1" applyFont="1" applyFill="1" applyBorder="1" applyAlignment="1">
      <alignment horizontal="left" vertical="center" shrinkToFit="1"/>
    </xf>
    <xf numFmtId="49" fontId="26" fillId="2" borderId="24" xfId="0" applyNumberFormat="1" applyFont="1" applyFill="1" applyBorder="1" applyAlignment="1">
      <alignment horizontal="left" vertical="center" shrinkToFit="1"/>
    </xf>
    <xf numFmtId="49" fontId="26" fillId="2" borderId="25" xfId="0" applyNumberFormat="1" applyFont="1" applyFill="1" applyBorder="1" applyAlignment="1">
      <alignment horizontal="left" vertical="center" shrinkToFit="1"/>
    </xf>
    <xf numFmtId="49" fontId="26" fillId="2" borderId="27" xfId="0" applyNumberFormat="1" applyFont="1" applyFill="1" applyBorder="1" applyAlignment="1">
      <alignment horizontal="left" vertical="center"/>
    </xf>
    <xf numFmtId="49" fontId="26" fillId="2" borderId="2" xfId="0" applyNumberFormat="1" applyFont="1" applyFill="1" applyBorder="1" applyAlignment="1">
      <alignment horizontal="left" vertical="center"/>
    </xf>
    <xf numFmtId="49" fontId="26" fillId="2" borderId="3" xfId="0" applyNumberFormat="1" applyFont="1" applyFill="1" applyBorder="1" applyAlignment="1">
      <alignment horizontal="left" vertical="center"/>
    </xf>
    <xf numFmtId="49" fontId="26" fillId="3" borderId="77" xfId="0" applyNumberFormat="1" applyFont="1" applyFill="1" applyBorder="1" applyAlignment="1">
      <alignment horizontal="left" vertical="center"/>
    </xf>
    <xf numFmtId="49" fontId="26" fillId="3" borderId="8" xfId="0" applyNumberFormat="1" applyFont="1" applyFill="1" applyBorder="1" applyAlignment="1">
      <alignment horizontal="left" vertical="center"/>
    </xf>
    <xf numFmtId="49" fontId="26" fillId="3" borderId="45" xfId="0" applyNumberFormat="1" applyFont="1" applyFill="1" applyBorder="1" applyAlignment="1">
      <alignment horizontal="left" vertical="center"/>
    </xf>
    <xf numFmtId="0" fontId="26" fillId="3" borderId="69" xfId="0" applyFont="1" applyFill="1" applyBorder="1" applyAlignment="1">
      <alignment horizontal="left" vertical="center" wrapText="1"/>
    </xf>
    <xf numFmtId="0" fontId="26" fillId="3" borderId="29"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3" borderId="58" xfId="0" applyFont="1" applyFill="1" applyBorder="1" applyAlignment="1">
      <alignment horizontal="left" vertical="center" wrapText="1"/>
    </xf>
    <xf numFmtId="0" fontId="26" fillId="3" borderId="1" xfId="0" applyFont="1" applyFill="1" applyBorder="1" applyAlignment="1">
      <alignment horizontal="left" vertical="center" wrapText="1"/>
    </xf>
    <xf numFmtId="49" fontId="26" fillId="2" borderId="38" xfId="0" applyNumberFormat="1" applyFont="1" applyFill="1" applyBorder="1" applyAlignment="1">
      <alignment horizontal="left" vertical="center"/>
    </xf>
    <xf numFmtId="49" fontId="26" fillId="2" borderId="24" xfId="0" applyNumberFormat="1" applyFont="1" applyFill="1" applyBorder="1" applyAlignment="1">
      <alignment horizontal="left" vertical="center"/>
    </xf>
    <xf numFmtId="0" fontId="26" fillId="5" borderId="24" xfId="0" applyFont="1" applyFill="1" applyBorder="1" applyAlignment="1">
      <alignment horizontal="left" vertical="center" wrapText="1"/>
    </xf>
    <xf numFmtId="0" fontId="26" fillId="5" borderId="25" xfId="0" applyFont="1" applyFill="1" applyBorder="1" applyAlignment="1">
      <alignment horizontal="left" vertical="center" wrapText="1"/>
    </xf>
    <xf numFmtId="49" fontId="26" fillId="5" borderId="10" xfId="0" applyNumberFormat="1" applyFont="1" applyFill="1" applyBorder="1" applyAlignment="1">
      <alignment horizontal="left" vertical="center"/>
    </xf>
    <xf numFmtId="49" fontId="26" fillId="5" borderId="11" xfId="0" applyNumberFormat="1" applyFont="1" applyFill="1" applyBorder="1" applyAlignment="1">
      <alignment horizontal="left" vertical="center"/>
    </xf>
    <xf numFmtId="49" fontId="26" fillId="2" borderId="6" xfId="0" applyNumberFormat="1" applyFont="1" applyFill="1" applyBorder="1" applyAlignment="1">
      <alignment horizontal="left" vertical="center"/>
    </xf>
    <xf numFmtId="49" fontId="26" fillId="2" borderId="10" xfId="0" applyNumberFormat="1" applyFont="1" applyFill="1" applyBorder="1" applyAlignment="1">
      <alignment horizontal="left" vertical="center"/>
    </xf>
    <xf numFmtId="49" fontId="26" fillId="2" borderId="11" xfId="0" applyNumberFormat="1" applyFont="1" applyFill="1" applyBorder="1" applyAlignment="1">
      <alignment horizontal="left" vertical="center"/>
    </xf>
    <xf numFmtId="49" fontId="26" fillId="3" borderId="0" xfId="0" applyNumberFormat="1" applyFont="1" applyFill="1" applyBorder="1" applyAlignment="1">
      <alignment horizontal="left" vertical="center"/>
    </xf>
    <xf numFmtId="49" fontId="26" fillId="3" borderId="23" xfId="0" applyNumberFormat="1" applyFont="1" applyFill="1" applyBorder="1" applyAlignment="1">
      <alignment horizontal="left" vertical="center"/>
    </xf>
    <xf numFmtId="0" fontId="26" fillId="3" borderId="27" xfId="0" applyFont="1" applyFill="1" applyBorder="1" applyAlignment="1">
      <alignment horizontal="left" vertical="center"/>
    </xf>
    <xf numFmtId="0" fontId="26" fillId="3" borderId="44" xfId="0" applyFont="1" applyFill="1" applyBorder="1" applyAlignment="1">
      <alignment horizontal="left" vertical="center"/>
    </xf>
    <xf numFmtId="0" fontId="26" fillId="3" borderId="0" xfId="0" applyFont="1" applyFill="1" applyBorder="1" applyAlignment="1">
      <alignment horizontal="left" vertical="center"/>
    </xf>
    <xf numFmtId="0" fontId="26" fillId="3" borderId="4" xfId="0" applyFont="1" applyFill="1" applyBorder="1" applyAlignment="1">
      <alignment horizontal="left" vertical="center"/>
    </xf>
    <xf numFmtId="0" fontId="26" fillId="0" borderId="0" xfId="0" applyFont="1" applyAlignment="1">
      <alignment vertical="center" wrapText="1"/>
    </xf>
    <xf numFmtId="0" fontId="26" fillId="0" borderId="0" xfId="0" applyFont="1" applyAlignment="1">
      <alignment vertical="center"/>
    </xf>
    <xf numFmtId="0" fontId="26" fillId="3" borderId="22" xfId="0" applyFont="1" applyFill="1" applyBorder="1" applyAlignment="1">
      <alignment horizontal="left" vertical="center" wrapText="1"/>
    </xf>
    <xf numFmtId="0" fontId="26" fillId="3" borderId="28" xfId="0" applyFont="1" applyFill="1" applyBorder="1" applyAlignment="1">
      <alignment horizontal="left" vertical="center" wrapText="1"/>
    </xf>
    <xf numFmtId="0" fontId="26" fillId="0" borderId="4" xfId="0" applyFont="1" applyFill="1" applyBorder="1" applyAlignment="1">
      <alignment horizontal="left" vertical="center"/>
    </xf>
    <xf numFmtId="0" fontId="28" fillId="0" borderId="4" xfId="0" applyFont="1" applyFill="1" applyBorder="1" applyAlignment="1">
      <alignment horizontal="left" vertical="center"/>
    </xf>
    <xf numFmtId="0" fontId="31" fillId="0" borderId="4"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28" fillId="0" borderId="10" xfId="0" applyFont="1" applyFill="1" applyBorder="1" applyAlignment="1">
      <alignment horizontal="left" vertical="center"/>
    </xf>
    <xf numFmtId="0" fontId="26" fillId="2" borderId="88" xfId="0" applyFont="1" applyFill="1" applyBorder="1" applyAlignment="1">
      <alignment horizontal="left" vertical="center"/>
    </xf>
    <xf numFmtId="0" fontId="26" fillId="2" borderId="45" xfId="0" applyFont="1" applyFill="1" applyBorder="1" applyAlignment="1">
      <alignment horizontal="left" vertical="center"/>
    </xf>
    <xf numFmtId="0" fontId="26" fillId="0" borderId="6" xfId="0" applyFont="1" applyFill="1" applyBorder="1" applyAlignment="1">
      <alignment horizontal="left" vertical="top" wrapText="1"/>
    </xf>
    <xf numFmtId="0" fontId="26" fillId="0" borderId="10" xfId="0" applyFont="1" applyFill="1" applyBorder="1" applyAlignment="1">
      <alignment horizontal="left" vertical="top"/>
    </xf>
    <xf numFmtId="0" fontId="26" fillId="0" borderId="11" xfId="0" applyFont="1" applyFill="1" applyBorder="1" applyAlignment="1">
      <alignment horizontal="left" vertical="top"/>
    </xf>
    <xf numFmtId="49" fontId="26" fillId="3" borderId="36" xfId="0" applyNumberFormat="1" applyFont="1" applyFill="1" applyBorder="1" applyAlignment="1">
      <alignment horizontal="left" vertical="center"/>
    </xf>
    <xf numFmtId="49" fontId="26" fillId="3" borderId="37" xfId="0" applyNumberFormat="1" applyFont="1" applyFill="1" applyBorder="1" applyAlignment="1">
      <alignment horizontal="left" vertical="center"/>
    </xf>
    <xf numFmtId="0" fontId="26" fillId="3" borderId="29" xfId="0" applyFont="1" applyFill="1" applyBorder="1" applyAlignment="1">
      <alignment horizontal="left" vertical="center"/>
    </xf>
    <xf numFmtId="0" fontId="26" fillId="0" borderId="38" xfId="0" applyFont="1" applyFill="1" applyBorder="1" applyAlignment="1">
      <alignment horizontal="left" vertical="top"/>
    </xf>
    <xf numFmtId="0" fontId="26" fillId="0" borderId="24" xfId="0" applyFont="1" applyFill="1" applyBorder="1" applyAlignment="1">
      <alignment horizontal="left" vertical="top"/>
    </xf>
    <xf numFmtId="0" fontId="26" fillId="0" borderId="25" xfId="0" applyFont="1" applyFill="1" applyBorder="1" applyAlignment="1">
      <alignment horizontal="left" vertical="top"/>
    </xf>
    <xf numFmtId="49" fontId="26" fillId="0" borderId="29" xfId="0" applyNumberFormat="1" applyFont="1" applyFill="1" applyBorder="1" applyAlignment="1">
      <alignment vertical="center"/>
    </xf>
    <xf numFmtId="49" fontId="26" fillId="0" borderId="30" xfId="0" applyNumberFormat="1" applyFont="1" applyFill="1" applyBorder="1" applyAlignment="1">
      <alignment vertical="center"/>
    </xf>
    <xf numFmtId="49" fontId="26" fillId="0" borderId="4" xfId="0" applyNumberFormat="1" applyFont="1" applyFill="1" applyBorder="1" applyAlignment="1">
      <alignment vertical="center"/>
    </xf>
    <xf numFmtId="49" fontId="26" fillId="0" borderId="5" xfId="0" applyNumberFormat="1" applyFont="1" applyFill="1" applyBorder="1" applyAlignment="1">
      <alignment vertical="center"/>
    </xf>
    <xf numFmtId="0" fontId="27" fillId="0" borderId="0" xfId="0" applyFont="1" applyAlignment="1">
      <alignment horizontal="left" vertical="center"/>
    </xf>
    <xf numFmtId="49" fontId="26" fillId="3" borderId="45" xfId="0" applyNumberFormat="1" applyFont="1" applyFill="1" applyBorder="1" applyAlignment="1">
      <alignment horizontal="center" vertical="center"/>
    </xf>
    <xf numFmtId="49" fontId="26" fillId="3" borderId="31" xfId="0" applyNumberFormat="1" applyFont="1" applyFill="1" applyBorder="1" applyAlignment="1">
      <alignment horizontal="center" vertical="center"/>
    </xf>
    <xf numFmtId="49" fontId="26" fillId="3" borderId="22" xfId="0" applyNumberFormat="1" applyFont="1" applyFill="1" applyBorder="1" applyAlignment="1">
      <alignment horizontal="left" vertical="center" wrapText="1"/>
    </xf>
    <xf numFmtId="49" fontId="26" fillId="3" borderId="28" xfId="0" applyNumberFormat="1" applyFont="1" applyFill="1" applyBorder="1" applyAlignment="1">
      <alignment horizontal="left" vertical="center" wrapText="1"/>
    </xf>
    <xf numFmtId="0" fontId="26" fillId="3" borderId="4" xfId="0" applyFont="1" applyFill="1" applyBorder="1" applyAlignment="1">
      <alignment horizontal="left" vertical="center" wrapText="1"/>
    </xf>
    <xf numFmtId="0" fontId="31" fillId="0" borderId="10" xfId="0" applyFont="1" applyFill="1" applyBorder="1" applyAlignment="1">
      <alignment horizontal="left" vertical="center"/>
    </xf>
    <xf numFmtId="0" fontId="26" fillId="3" borderId="38" xfId="0" applyFont="1" applyFill="1" applyBorder="1" applyAlignment="1">
      <alignment horizontal="left" vertical="center" wrapText="1"/>
    </xf>
    <xf numFmtId="0" fontId="26" fillId="3" borderId="32" xfId="0" applyFont="1" applyFill="1" applyBorder="1" applyAlignment="1">
      <alignment horizontal="left" vertical="center" wrapText="1"/>
    </xf>
    <xf numFmtId="0" fontId="26" fillId="3" borderId="39" xfId="0" applyFont="1" applyFill="1" applyBorder="1" applyAlignment="1">
      <alignment horizontal="left" vertical="center" wrapText="1"/>
    </xf>
    <xf numFmtId="0" fontId="26" fillId="8" borderId="0" xfId="0" applyFont="1" applyFill="1" applyAlignment="1">
      <alignment vertical="center"/>
    </xf>
    <xf numFmtId="0" fontId="26" fillId="0" borderId="0" xfId="0" applyFont="1" applyFill="1" applyAlignment="1">
      <alignment vertical="center"/>
    </xf>
    <xf numFmtId="0" fontId="26" fillId="3" borderId="12" xfId="0" applyFont="1" applyFill="1" applyBorder="1" applyAlignment="1">
      <alignment horizontal="left" vertical="center" wrapText="1"/>
    </xf>
    <xf numFmtId="0" fontId="26" fillId="0" borderId="22" xfId="0" applyFont="1" applyFill="1" applyBorder="1" applyAlignment="1">
      <alignment horizontal="left" vertical="top"/>
    </xf>
    <xf numFmtId="0" fontId="26" fillId="0" borderId="29" xfId="0" applyFont="1" applyFill="1" applyBorder="1" applyAlignment="1">
      <alignment horizontal="left" vertical="top"/>
    </xf>
    <xf numFmtId="0" fontId="26" fillId="0" borderId="30" xfId="0" applyFont="1" applyFill="1" applyBorder="1" applyAlignment="1">
      <alignment horizontal="left" vertical="top"/>
    </xf>
    <xf numFmtId="0" fontId="26" fillId="0" borderId="6"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2" borderId="6" xfId="0" applyFont="1" applyFill="1" applyBorder="1" applyAlignment="1">
      <alignment horizontal="left" vertical="center"/>
    </xf>
    <xf numFmtId="0" fontId="26" fillId="2" borderId="10" xfId="0" applyFont="1" applyFill="1" applyBorder="1" applyAlignment="1">
      <alignment horizontal="left" vertical="center"/>
    </xf>
    <xf numFmtId="49" fontId="26" fillId="3" borderId="28" xfId="0" applyNumberFormat="1" applyFont="1" applyFill="1" applyBorder="1" applyAlignment="1">
      <alignment horizontal="left" vertical="center"/>
    </xf>
    <xf numFmtId="49" fontId="26" fillId="3" borderId="70" xfId="0" applyNumberFormat="1" applyFont="1" applyFill="1" applyBorder="1" applyAlignment="1">
      <alignment horizontal="left" vertical="center"/>
    </xf>
    <xf numFmtId="0" fontId="26" fillId="2" borderId="11" xfId="0" applyFont="1" applyFill="1" applyBorder="1" applyAlignment="1">
      <alignment horizontal="left" vertical="center"/>
    </xf>
    <xf numFmtId="0" fontId="26" fillId="2" borderId="17" xfId="0" applyFont="1" applyFill="1" applyBorder="1" applyAlignment="1">
      <alignment horizontal="left" vertical="center" wrapText="1"/>
    </xf>
    <xf numFmtId="0" fontId="26" fillId="2" borderId="31" xfId="0" applyFont="1" applyFill="1" applyBorder="1" applyAlignment="1">
      <alignment horizontal="left" vertical="center" wrapText="1"/>
    </xf>
    <xf numFmtId="0" fontId="26" fillId="0" borderId="22" xfId="0" applyNumberFormat="1" applyFont="1" applyFill="1" applyBorder="1" applyAlignment="1">
      <alignment horizontal="left" vertical="top" wrapText="1"/>
    </xf>
    <xf numFmtId="0" fontId="26" fillId="0" borderId="29" xfId="0" applyNumberFormat="1" applyFont="1" applyFill="1" applyBorder="1" applyAlignment="1">
      <alignment horizontal="left" vertical="top" wrapText="1"/>
    </xf>
    <xf numFmtId="0" fontId="26" fillId="0" borderId="30" xfId="0" applyNumberFormat="1" applyFont="1" applyFill="1" applyBorder="1" applyAlignment="1">
      <alignment horizontal="left" vertical="top" wrapText="1"/>
    </xf>
    <xf numFmtId="0" fontId="26" fillId="0" borderId="39" xfId="0" applyNumberFormat="1" applyFont="1" applyFill="1" applyBorder="1" applyAlignment="1">
      <alignment horizontal="left" vertical="top" wrapText="1"/>
    </xf>
    <xf numFmtId="0" fontId="26" fillId="0" borderId="4" xfId="0" applyNumberFormat="1" applyFont="1" applyFill="1" applyBorder="1" applyAlignment="1">
      <alignment horizontal="left" vertical="top" wrapText="1"/>
    </xf>
    <xf numFmtId="0" fontId="26" fillId="0" borderId="5" xfId="0" applyNumberFormat="1" applyFont="1" applyFill="1" applyBorder="1" applyAlignment="1">
      <alignment horizontal="left" vertical="top" wrapText="1"/>
    </xf>
    <xf numFmtId="0" fontId="5" fillId="3" borderId="94" xfId="0" applyFont="1" applyFill="1" applyBorder="1" applyAlignment="1">
      <alignment horizontal="center" vertical="center"/>
    </xf>
    <xf numFmtId="0" fontId="5" fillId="3" borderId="42" xfId="0" applyFont="1" applyFill="1" applyBorder="1" applyAlignment="1">
      <alignment horizontal="center" vertical="center"/>
    </xf>
    <xf numFmtId="0" fontId="38" fillId="0" borderId="1" xfId="0" applyFont="1" applyBorder="1" applyAlignment="1">
      <alignment vertical="center"/>
    </xf>
    <xf numFmtId="0" fontId="39" fillId="0" borderId="1" xfId="0" applyFont="1" applyBorder="1" applyAlignment="1">
      <alignment vertical="center"/>
    </xf>
    <xf numFmtId="0" fontId="5" fillId="3" borderId="37" xfId="0" applyFont="1" applyFill="1" applyBorder="1" applyAlignment="1">
      <alignment horizontal="left" vertical="center"/>
    </xf>
    <xf numFmtId="0" fontId="5" fillId="3" borderId="8" xfId="0" applyFont="1" applyFill="1" applyBorder="1">
      <alignment vertical="center"/>
    </xf>
    <xf numFmtId="0" fontId="5" fillId="3" borderId="77" xfId="0" applyFont="1" applyFill="1" applyBorder="1">
      <alignment vertical="center"/>
    </xf>
    <xf numFmtId="0" fontId="5" fillId="3" borderId="8" xfId="0" applyFont="1" applyFill="1" applyBorder="1" applyAlignment="1">
      <alignment vertical="center"/>
    </xf>
    <xf numFmtId="0" fontId="5" fillId="3" borderId="77" xfId="0" applyFont="1" applyFill="1" applyBorder="1" applyAlignment="1">
      <alignment vertical="center"/>
    </xf>
    <xf numFmtId="0" fontId="40" fillId="0" borderId="1" xfId="0" applyFont="1" applyBorder="1" applyAlignment="1">
      <alignment horizontal="left" vertical="center"/>
    </xf>
    <xf numFmtId="0" fontId="38" fillId="0" borderId="56" xfId="0" applyFont="1" applyBorder="1" applyAlignment="1">
      <alignment horizontal="left" vertical="center"/>
    </xf>
    <xf numFmtId="0" fontId="0" fillId="0" borderId="36" xfId="0" applyFont="1" applyBorder="1" applyAlignment="1">
      <alignment vertical="center"/>
    </xf>
    <xf numFmtId="0" fontId="0" fillId="0" borderId="58" xfId="0" applyFont="1" applyBorder="1" applyAlignment="1">
      <alignment vertical="center"/>
    </xf>
    <xf numFmtId="0" fontId="0" fillId="0" borderId="1" xfId="0" applyFont="1" applyBorder="1" applyAlignment="1">
      <alignment vertical="center"/>
    </xf>
    <xf numFmtId="0" fontId="5" fillId="3" borderId="35" xfId="0" applyFont="1" applyFill="1" applyBorder="1" applyAlignment="1">
      <alignment horizontal="center" vertical="center" wrapText="1"/>
    </xf>
    <xf numFmtId="0" fontId="0" fillId="3" borderId="3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34" xfId="0" applyFont="1" applyFill="1" applyBorder="1" applyAlignment="1">
      <alignment horizontal="center" vertical="center"/>
    </xf>
    <xf numFmtId="0" fontId="5" fillId="3" borderId="8" xfId="0" applyFont="1" applyFill="1" applyBorder="1" applyAlignment="1">
      <alignment vertical="center" textRotation="255"/>
    </xf>
    <xf numFmtId="0" fontId="5" fillId="3" borderId="77" xfId="0" applyFont="1" applyFill="1" applyBorder="1" applyAlignment="1">
      <alignment vertical="center" textRotation="255"/>
    </xf>
    <xf numFmtId="0" fontId="5" fillId="2" borderId="96" xfId="0" applyFont="1" applyFill="1" applyBorder="1" applyAlignment="1">
      <alignment horizontal="center" vertical="center"/>
    </xf>
    <xf numFmtId="0" fontId="5" fillId="2" borderId="97" xfId="0" applyFont="1" applyFill="1" applyBorder="1" applyAlignment="1">
      <alignment horizontal="center" vertical="center"/>
    </xf>
    <xf numFmtId="0" fontId="5" fillId="0" borderId="51" xfId="0" applyFont="1" applyFill="1" applyBorder="1" applyAlignment="1">
      <alignment horizontal="left" vertical="center"/>
    </xf>
    <xf numFmtId="0" fontId="0" fillId="0" borderId="98" xfId="0" applyFont="1" applyFill="1" applyBorder="1" applyAlignment="1">
      <alignment horizontal="left" vertical="center"/>
    </xf>
    <xf numFmtId="0" fontId="5" fillId="2" borderId="53" xfId="0" applyFont="1" applyFill="1" applyBorder="1" applyAlignment="1">
      <alignment horizontal="center" vertical="center"/>
    </xf>
    <xf numFmtId="0" fontId="5" fillId="2" borderId="99" xfId="0" applyFont="1" applyFill="1" applyBorder="1" applyAlignment="1">
      <alignment horizontal="center" vertical="center"/>
    </xf>
    <xf numFmtId="0" fontId="5" fillId="0" borderId="53" xfId="0" applyFont="1" applyFill="1" applyBorder="1" applyAlignment="1">
      <alignment horizontal="left" vertical="center"/>
    </xf>
    <xf numFmtId="0" fontId="0" fillId="0" borderId="100" xfId="0" applyFont="1" applyFill="1" applyBorder="1" applyAlignment="1">
      <alignment horizontal="left" vertical="center"/>
    </xf>
    <xf numFmtId="0" fontId="5" fillId="0" borderId="53" xfId="0" applyFont="1" applyFill="1" applyBorder="1" applyAlignment="1">
      <alignment horizontal="left" vertical="center" wrapText="1"/>
    </xf>
    <xf numFmtId="0" fontId="5" fillId="2" borderId="55" xfId="0" applyFont="1" applyFill="1" applyBorder="1" applyAlignment="1">
      <alignment horizontal="center" vertical="center"/>
    </xf>
    <xf numFmtId="0" fontId="5" fillId="2" borderId="101" xfId="0" applyFont="1" applyFill="1" applyBorder="1" applyAlignment="1">
      <alignment horizontal="center" vertical="center"/>
    </xf>
    <xf numFmtId="0" fontId="5" fillId="0" borderId="55" xfId="0" applyFont="1" applyFill="1" applyBorder="1" applyAlignment="1">
      <alignment horizontal="left" vertical="center" wrapText="1"/>
    </xf>
    <xf numFmtId="0" fontId="0" fillId="0" borderId="102"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5" xfId="0" applyFont="1" applyFill="1" applyBorder="1" applyAlignment="1">
      <alignment horizontal="left" vertical="center"/>
    </xf>
    <xf numFmtId="0" fontId="5" fillId="0" borderId="102" xfId="0" applyFont="1" applyFill="1" applyBorder="1" applyAlignment="1">
      <alignment horizontal="left" vertical="center"/>
    </xf>
    <xf numFmtId="0" fontId="11" fillId="0" borderId="36" xfId="0" applyFont="1" applyBorder="1" applyAlignment="1">
      <alignment horizontal="left" vertical="center" wrapText="1"/>
    </xf>
    <xf numFmtId="0" fontId="11" fillId="0" borderId="36" xfId="0" applyFont="1" applyBorder="1" applyAlignment="1">
      <alignment horizontal="left" vertical="center"/>
    </xf>
    <xf numFmtId="0" fontId="11" fillId="0" borderId="0" xfId="0" applyFont="1" applyAlignment="1">
      <alignment vertical="top"/>
    </xf>
    <xf numFmtId="49" fontId="13" fillId="0" borderId="0" xfId="0" applyNumberFormat="1" applyFont="1" applyFill="1" applyBorder="1" applyAlignment="1">
      <alignment horizontal="left" vertical="center"/>
    </xf>
    <xf numFmtId="49" fontId="10" fillId="0" borderId="71" xfId="0" applyNumberFormat="1" applyFont="1" applyFill="1" applyBorder="1" applyAlignment="1">
      <alignment vertical="center" wrapText="1"/>
    </xf>
    <xf numFmtId="0" fontId="12" fillId="0" borderId="10" xfId="0" applyFont="1" applyFill="1" applyBorder="1" applyAlignment="1">
      <alignment vertical="center" wrapText="1"/>
    </xf>
    <xf numFmtId="0" fontId="12" fillId="0" borderId="16" xfId="0" applyFont="1" applyFill="1" applyBorder="1" applyAlignment="1">
      <alignment vertical="center" wrapText="1"/>
    </xf>
    <xf numFmtId="3" fontId="10" fillId="0" borderId="6" xfId="0" applyNumberFormat="1" applyFont="1" applyFill="1" applyBorder="1" applyAlignment="1">
      <alignment horizontal="left" vertical="center" shrinkToFit="1"/>
    </xf>
    <xf numFmtId="0" fontId="0" fillId="0" borderId="11" xfId="0" applyNumberFormat="1" applyFont="1" applyFill="1" applyBorder="1" applyAlignment="1">
      <alignment horizontal="left" vertical="center" shrinkToFit="1"/>
    </xf>
    <xf numFmtId="49" fontId="10" fillId="0" borderId="73" xfId="0" applyNumberFormat="1" applyFont="1" applyFill="1" applyBorder="1" applyAlignment="1">
      <alignment vertical="center"/>
    </xf>
    <xf numFmtId="49" fontId="10" fillId="0" borderId="24" xfId="0" applyNumberFormat="1" applyFont="1" applyFill="1" applyBorder="1" applyAlignment="1">
      <alignment vertical="center"/>
    </xf>
    <xf numFmtId="49" fontId="10" fillId="0" borderId="32" xfId="0" applyNumberFormat="1" applyFont="1" applyFill="1" applyBorder="1" applyAlignment="1">
      <alignment vertical="center"/>
    </xf>
    <xf numFmtId="0" fontId="10" fillId="0" borderId="38" xfId="0" applyNumberFormat="1" applyFont="1" applyFill="1" applyBorder="1" applyAlignment="1">
      <alignment horizontal="left" vertical="center"/>
    </xf>
    <xf numFmtId="0" fontId="10" fillId="0" borderId="25" xfId="0" applyNumberFormat="1" applyFont="1" applyFill="1" applyBorder="1" applyAlignment="1">
      <alignment horizontal="left" vertical="center"/>
    </xf>
    <xf numFmtId="49" fontId="10" fillId="0" borderId="10" xfId="0" applyNumberFormat="1" applyFont="1" applyFill="1" applyBorder="1" applyAlignment="1">
      <alignment vertical="center"/>
    </xf>
    <xf numFmtId="49" fontId="10" fillId="0" borderId="16" xfId="0" applyNumberFormat="1" applyFont="1" applyFill="1" applyBorder="1" applyAlignment="1">
      <alignment vertical="center"/>
    </xf>
    <xf numFmtId="3" fontId="10" fillId="0" borderId="6"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49" fontId="10" fillId="0" borderId="71" xfId="0" applyNumberFormat="1" applyFont="1" applyFill="1" applyBorder="1" applyAlignment="1">
      <alignment vertical="center" shrinkToFit="1"/>
    </xf>
    <xf numFmtId="0" fontId="12" fillId="0" borderId="10" xfId="0" applyFont="1" applyFill="1" applyBorder="1" applyAlignment="1">
      <alignment vertical="center" shrinkToFit="1"/>
    </xf>
    <xf numFmtId="0" fontId="12" fillId="0" borderId="16" xfId="0" applyFont="1" applyFill="1" applyBorder="1" applyAlignment="1">
      <alignment vertical="center" shrinkToFit="1"/>
    </xf>
    <xf numFmtId="0" fontId="10" fillId="0" borderId="14"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71" xfId="0" applyNumberFormat="1" applyFont="1" applyFill="1" applyBorder="1" applyAlignment="1">
      <alignment vertical="center"/>
    </xf>
    <xf numFmtId="49" fontId="10" fillId="0" borderId="71" xfId="0" applyNumberFormat="1" applyFont="1" applyFill="1" applyBorder="1" applyAlignment="1">
      <alignment vertical="center" wrapText="1" shrinkToFit="1"/>
    </xf>
    <xf numFmtId="179" fontId="10" fillId="0" borderId="6" xfId="0" applyNumberFormat="1" applyFont="1" applyFill="1" applyBorder="1" applyAlignment="1">
      <alignment horizontal="center" vertical="center" shrinkToFit="1"/>
    </xf>
    <xf numFmtId="179" fontId="10" fillId="0" borderId="10" xfId="0" applyNumberFormat="1" applyFont="1" applyFill="1" applyBorder="1" applyAlignment="1">
      <alignment horizontal="center" vertical="center" shrinkToFit="1"/>
    </xf>
    <xf numFmtId="179" fontId="10" fillId="0" borderId="16" xfId="0" applyNumberFormat="1" applyFont="1" applyFill="1" applyBorder="1" applyAlignment="1">
      <alignment horizontal="center" vertical="center" shrinkToFit="1"/>
    </xf>
    <xf numFmtId="0" fontId="10" fillId="0" borderId="6" xfId="0" applyNumberFormat="1" applyFont="1" applyFill="1" applyBorder="1" applyAlignment="1">
      <alignment horizontal="left" vertical="center"/>
    </xf>
    <xf numFmtId="49" fontId="10" fillId="0" borderId="71"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xf>
    <xf numFmtId="49" fontId="10" fillId="0" borderId="16" xfId="0" applyNumberFormat="1" applyFont="1" applyFill="1" applyBorder="1" applyAlignment="1">
      <alignment horizontal="left" vertical="center"/>
    </xf>
    <xf numFmtId="49" fontId="10" fillId="0" borderId="71" xfId="0" applyNumberFormat="1" applyFont="1" applyFill="1" applyBorder="1" applyAlignment="1">
      <alignment horizontal="left" vertical="center"/>
    </xf>
    <xf numFmtId="0" fontId="12" fillId="0" borderId="10" xfId="0" applyFont="1" applyFill="1" applyBorder="1" applyAlignment="1">
      <alignment horizontal="left" vertical="center"/>
    </xf>
    <xf numFmtId="0" fontId="12" fillId="0" borderId="16" xfId="0" applyFont="1" applyFill="1" applyBorder="1" applyAlignment="1">
      <alignment horizontal="left" vertical="center"/>
    </xf>
    <xf numFmtId="3" fontId="5" fillId="0" borderId="6" xfId="0" applyNumberFormat="1" applyFont="1" applyFill="1" applyBorder="1" applyAlignment="1">
      <alignment vertical="center"/>
    </xf>
    <xf numFmtId="0" fontId="0" fillId="0" borderId="10" xfId="0" applyFont="1" applyFill="1" applyBorder="1" applyAlignment="1">
      <alignment vertical="center"/>
    </xf>
    <xf numFmtId="0" fontId="0" fillId="0" borderId="16" xfId="0" applyFont="1" applyFill="1" applyBorder="1" applyAlignment="1">
      <alignment vertical="center"/>
    </xf>
    <xf numFmtId="0" fontId="10" fillId="0" borderId="59"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NumberFormat="1" applyFont="1" applyFill="1" applyBorder="1" applyAlignment="1">
      <alignment horizontal="left" vertical="center"/>
    </xf>
    <xf numFmtId="0" fontId="10" fillId="0" borderId="59" xfId="0" applyFont="1" applyFill="1" applyBorder="1" applyAlignment="1">
      <alignment horizontal="left" vertical="center" wrapText="1" shrinkToFit="1"/>
    </xf>
    <xf numFmtId="0" fontId="10" fillId="0" borderId="14" xfId="0" applyFont="1" applyFill="1" applyBorder="1" applyAlignment="1">
      <alignment horizontal="left" vertical="center" shrinkToFit="1"/>
    </xf>
    <xf numFmtId="0" fontId="10" fillId="0" borderId="17" xfId="0" applyNumberFormat="1" applyFont="1" applyFill="1" applyBorder="1" applyAlignment="1">
      <alignment horizontal="left" vertical="center"/>
    </xf>
    <xf numFmtId="0" fontId="10" fillId="0" borderId="60" xfId="0" applyNumberFormat="1" applyFont="1" applyFill="1" applyBorder="1" applyAlignment="1">
      <alignment horizontal="left" vertical="center"/>
    </xf>
    <xf numFmtId="49" fontId="10" fillId="0" borderId="59" xfId="0" applyNumberFormat="1" applyFont="1" applyFill="1" applyBorder="1" applyAlignment="1">
      <alignment horizontal="left" vertical="center" wrapText="1"/>
    </xf>
    <xf numFmtId="49" fontId="10" fillId="0" borderId="59" xfId="0" applyNumberFormat="1" applyFont="1" applyFill="1" applyBorder="1" applyAlignment="1">
      <alignment horizontal="left" vertical="center"/>
    </xf>
    <xf numFmtId="49" fontId="5" fillId="0" borderId="14" xfId="0" applyNumberFormat="1" applyFont="1" applyFill="1" applyBorder="1" applyAlignment="1">
      <alignment horizontal="center" vertical="center"/>
    </xf>
    <xf numFmtId="3" fontId="20" fillId="0" borderId="6" xfId="0" applyNumberFormat="1" applyFont="1" applyFill="1" applyBorder="1" applyAlignment="1">
      <alignment horizontal="left" vertical="center"/>
    </xf>
    <xf numFmtId="0" fontId="23" fillId="0" borderId="11" xfId="0" applyNumberFormat="1" applyFont="1" applyFill="1" applyBorder="1" applyAlignment="1">
      <alignment horizontal="left" vertical="center"/>
    </xf>
    <xf numFmtId="0" fontId="10" fillId="0" borderId="71"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71" xfId="0" applyFont="1" applyFill="1" applyBorder="1" applyAlignment="1">
      <alignment horizontal="left" vertical="center" wrapText="1"/>
    </xf>
    <xf numFmtId="49" fontId="5" fillId="0" borderId="59" xfId="0" applyNumberFormat="1" applyFont="1" applyFill="1" applyBorder="1" applyAlignment="1">
      <alignment horizontal="center" vertical="center"/>
    </xf>
    <xf numFmtId="179" fontId="10" fillId="0" borderId="22" xfId="0" applyNumberFormat="1" applyFont="1" applyFill="1" applyBorder="1" applyAlignment="1">
      <alignment horizontal="center" vertical="center" wrapText="1"/>
    </xf>
    <xf numFmtId="179" fontId="10" fillId="0" borderId="30"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xf>
    <xf numFmtId="179" fontId="10" fillId="0" borderId="23" xfId="0" applyNumberFormat="1" applyFont="1" applyFill="1" applyBorder="1" applyAlignment="1">
      <alignment horizontal="center" vertical="center"/>
    </xf>
    <xf numFmtId="179" fontId="10" fillId="0" borderId="48" xfId="0" applyNumberFormat="1" applyFont="1" applyFill="1" applyBorder="1" applyAlignment="1">
      <alignment horizontal="center" vertical="center"/>
    </xf>
    <xf numFmtId="179" fontId="10" fillId="0" borderId="34"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190" fontId="5" fillId="0" borderId="26" xfId="0" applyNumberFormat="1" applyFont="1" applyFill="1" applyBorder="1" applyAlignment="1">
      <alignment horizontal="center" vertical="center"/>
    </xf>
    <xf numFmtId="190" fontId="10" fillId="0" borderId="26" xfId="0" applyNumberFormat="1" applyFont="1" applyFill="1" applyBorder="1" applyAlignment="1">
      <alignment horizontal="center"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179" fontId="10" fillId="0" borderId="6" xfId="0" applyNumberFormat="1" applyFont="1" applyFill="1" applyBorder="1" applyAlignment="1">
      <alignment horizontal="center" vertical="center"/>
    </xf>
    <xf numFmtId="179" fontId="10" fillId="0" borderId="11" xfId="0" applyNumberFormat="1" applyFont="1" applyFill="1" applyBorder="1" applyAlignment="1">
      <alignment horizontal="center" vertical="center"/>
    </xf>
    <xf numFmtId="179" fontId="10" fillId="0" borderId="22" xfId="0" applyNumberFormat="1" applyFont="1" applyFill="1" applyBorder="1" applyAlignment="1">
      <alignment horizontal="center" vertical="center" shrinkToFit="1"/>
    </xf>
    <xf numFmtId="179" fontId="10" fillId="0" borderId="30" xfId="0" applyNumberFormat="1" applyFont="1" applyFill="1" applyBorder="1" applyAlignment="1">
      <alignment horizontal="center" vertical="center" shrinkToFit="1"/>
    </xf>
    <xf numFmtId="179" fontId="10" fillId="0" borderId="39" xfId="0" applyNumberFormat="1" applyFont="1" applyFill="1" applyBorder="1" applyAlignment="1">
      <alignment horizontal="center" vertical="center" shrinkToFit="1"/>
    </xf>
    <xf numFmtId="179" fontId="10" fillId="0" borderId="5" xfId="0" applyNumberFormat="1" applyFont="1" applyFill="1" applyBorder="1" applyAlignment="1">
      <alignment horizontal="center" vertical="center" shrinkToFit="1"/>
    </xf>
    <xf numFmtId="49" fontId="8" fillId="0" borderId="0" xfId="0" applyNumberFormat="1" applyFont="1" applyFill="1" applyBorder="1" applyAlignment="1">
      <alignment horizontal="left" vertical="center" wrapText="1"/>
    </xf>
    <xf numFmtId="0" fontId="0" fillId="0" borderId="0" xfId="0" applyFill="1" applyAlignment="1">
      <alignment horizontal="left" vertical="center"/>
    </xf>
    <xf numFmtId="49" fontId="5" fillId="0" borderId="0" xfId="0" applyNumberFormat="1" applyFont="1" applyFill="1" applyBorder="1" applyAlignment="1">
      <alignment horizontal="left" vertical="center" wrapText="1"/>
    </xf>
    <xf numFmtId="0" fontId="0" fillId="0" borderId="0" xfId="0" applyFill="1" applyAlignment="1">
      <alignment vertical="center" wrapText="1"/>
    </xf>
    <xf numFmtId="0" fontId="0" fillId="0" borderId="1" xfId="0" applyFill="1" applyBorder="1" applyAlignment="1">
      <alignment vertical="center" wrapText="1"/>
    </xf>
    <xf numFmtId="179" fontId="5" fillId="0" borderId="27" xfId="0" applyNumberFormat="1" applyFont="1" applyFill="1" applyBorder="1" applyAlignment="1">
      <alignment horizontal="center" vertical="center"/>
    </xf>
    <xf numFmtId="179" fontId="5" fillId="0" borderId="3" xfId="0" applyNumberFormat="1" applyFont="1" applyFill="1" applyBorder="1" applyAlignment="1">
      <alignment horizontal="center" vertical="center"/>
    </xf>
    <xf numFmtId="179" fontId="10" fillId="0" borderId="103" xfId="0" applyNumberFormat="1" applyFont="1" applyFill="1" applyBorder="1" applyAlignment="1">
      <alignment horizontal="center" vertical="center"/>
    </xf>
    <xf numFmtId="0" fontId="12" fillId="0" borderId="104" xfId="0" applyFont="1" applyBorder="1" applyAlignment="1">
      <alignment horizontal="left" vertical="center" wrapText="1"/>
    </xf>
    <xf numFmtId="0" fontId="10" fillId="3" borderId="105" xfId="0" applyFont="1" applyFill="1" applyBorder="1" applyAlignment="1">
      <alignment horizontal="center" vertical="center"/>
    </xf>
    <xf numFmtId="0" fontId="10" fillId="3" borderId="63" xfId="0" applyFont="1" applyFill="1" applyBorder="1" applyAlignment="1">
      <alignment horizontal="center" vertical="center"/>
    </xf>
    <xf numFmtId="0" fontId="10" fillId="3" borderId="106"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07" xfId="0" applyFont="1" applyFill="1" applyBorder="1" applyAlignment="1">
      <alignment horizontal="center" vertical="center"/>
    </xf>
    <xf numFmtId="0" fontId="10" fillId="3" borderId="108" xfId="0" applyFont="1" applyFill="1" applyBorder="1" applyAlignment="1">
      <alignment horizontal="center" vertical="center"/>
    </xf>
    <xf numFmtId="0" fontId="10" fillId="3" borderId="109" xfId="0" applyFont="1" applyFill="1" applyBorder="1" applyAlignment="1">
      <alignment horizontal="center" vertical="center"/>
    </xf>
    <xf numFmtId="0" fontId="0" fillId="0" borderId="0" xfId="0" applyFont="1" applyBorder="1" applyAlignment="1">
      <alignment vertical="center" wrapText="1"/>
    </xf>
    <xf numFmtId="49" fontId="10" fillId="3" borderId="71" xfId="0" applyNumberFormat="1" applyFont="1" applyFill="1" applyBorder="1" applyAlignment="1">
      <alignment horizontal="center" vertical="center"/>
    </xf>
    <xf numFmtId="49" fontId="10" fillId="3" borderId="16" xfId="0" applyNumberFormat="1" applyFont="1" applyFill="1" applyBorder="1" applyAlignment="1">
      <alignment horizontal="center" vertical="center"/>
    </xf>
    <xf numFmtId="49" fontId="10" fillId="3" borderId="110" xfId="0" applyNumberFormat="1" applyFont="1" applyFill="1" applyBorder="1" applyAlignment="1">
      <alignment horizontal="center" vertical="center" wrapText="1"/>
    </xf>
    <xf numFmtId="49" fontId="10" fillId="3" borderId="68" xfId="0" applyNumberFormat="1" applyFont="1" applyFill="1" applyBorder="1" applyAlignment="1">
      <alignment horizontal="center" vertical="center"/>
    </xf>
    <xf numFmtId="196" fontId="10" fillId="0" borderId="6" xfId="0" applyNumberFormat="1" applyFont="1" applyFill="1" applyBorder="1" applyAlignment="1">
      <alignment horizontal="center" vertical="center" wrapText="1"/>
    </xf>
    <xf numFmtId="196" fontId="10" fillId="0" borderId="16" xfId="0" applyNumberFormat="1" applyFont="1" applyFill="1" applyBorder="1" applyAlignment="1">
      <alignment horizontal="center" vertical="center" wrapText="1"/>
    </xf>
    <xf numFmtId="179" fontId="10" fillId="0" borderId="111" xfId="0" applyNumberFormat="1" applyFont="1" applyFill="1" applyBorder="1" applyAlignment="1">
      <alignment horizontal="center" vertical="center" wrapText="1"/>
    </xf>
    <xf numFmtId="179" fontId="10" fillId="0" borderId="68" xfId="0" applyNumberFormat="1" applyFont="1" applyFill="1" applyBorder="1" applyAlignment="1">
      <alignment horizontal="center" vertical="center" wrapText="1"/>
    </xf>
    <xf numFmtId="179" fontId="10" fillId="0" borderId="14" xfId="0" applyNumberFormat="1" applyFont="1" applyFill="1" applyBorder="1" applyAlignment="1">
      <alignment horizontal="center" vertical="center" wrapText="1"/>
    </xf>
    <xf numFmtId="179" fontId="10" fillId="0" borderId="6" xfId="0" applyNumberFormat="1" applyFont="1" applyFill="1" applyBorder="1" applyAlignment="1">
      <alignment horizontal="center" vertical="center" wrapText="1"/>
    </xf>
    <xf numFmtId="49" fontId="9" fillId="3" borderId="71" xfId="0" applyNumberFormat="1" applyFont="1" applyFill="1" applyBorder="1" applyAlignment="1">
      <alignment horizontal="center" vertical="center"/>
    </xf>
    <xf numFmtId="49" fontId="9" fillId="3" borderId="16" xfId="0" applyNumberFormat="1" applyFont="1" applyFill="1" applyBorder="1" applyAlignment="1">
      <alignment horizontal="center" vertical="center"/>
    </xf>
    <xf numFmtId="179" fontId="10" fillId="0" borderId="16" xfId="0" applyNumberFormat="1" applyFont="1" applyFill="1" applyBorder="1" applyAlignment="1">
      <alignment horizontal="center" vertical="center" wrapText="1"/>
    </xf>
    <xf numFmtId="49" fontId="10" fillId="3" borderId="71" xfId="0" applyNumberFormat="1" applyFont="1" applyFill="1" applyBorder="1" applyAlignment="1">
      <alignment horizontal="center" vertical="center" wrapText="1"/>
    </xf>
    <xf numFmtId="197" fontId="10" fillId="0" borderId="6" xfId="0" applyNumberFormat="1" applyFont="1" applyFill="1" applyBorder="1" applyAlignment="1">
      <alignment horizontal="center" vertical="center" wrapText="1"/>
    </xf>
    <xf numFmtId="197" fontId="10" fillId="0" borderId="16" xfId="0" applyNumberFormat="1" applyFont="1" applyFill="1" applyBorder="1" applyAlignment="1">
      <alignment horizontal="center" vertical="center" wrapText="1"/>
    </xf>
    <xf numFmtId="179" fontId="10" fillId="0" borderId="28" xfId="0" applyNumberFormat="1"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0" borderId="6" xfId="0" applyFont="1" applyBorder="1" applyAlignment="1">
      <alignment horizontal="center" vertical="center" wrapText="1"/>
    </xf>
    <xf numFmtId="0" fontId="0" fillId="0" borderId="16" xfId="0" applyBorder="1" applyAlignment="1">
      <alignment horizontal="center" vertical="center" wrapText="1"/>
    </xf>
    <xf numFmtId="194" fontId="10" fillId="0" borderId="14" xfId="0" applyNumberFormat="1" applyFont="1" applyFill="1" applyBorder="1" applyAlignment="1">
      <alignment horizontal="center" vertical="center" wrapText="1"/>
    </xf>
    <xf numFmtId="194" fontId="10" fillId="0" borderId="6" xfId="0" applyNumberFormat="1"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113" xfId="0" applyFont="1" applyFill="1" applyBorder="1" applyAlignment="1">
      <alignment horizontal="center" vertical="center" wrapText="1"/>
    </xf>
    <xf numFmtId="0" fontId="10" fillId="3" borderId="67" xfId="0" applyFont="1" applyFill="1" applyBorder="1" applyAlignment="1">
      <alignment horizontal="center" vertical="center" wrapText="1"/>
    </xf>
    <xf numFmtId="194" fontId="10" fillId="0" borderId="14" xfId="2" applyNumberFormat="1" applyFont="1" applyFill="1" applyBorder="1" applyAlignment="1">
      <alignment horizontal="center" vertical="center" wrapText="1"/>
    </xf>
    <xf numFmtId="179" fontId="10" fillId="0" borderId="31" xfId="0" applyNumberFormat="1" applyFont="1" applyFill="1" applyBorder="1" applyAlignment="1">
      <alignment horizontal="center" vertical="center" wrapText="1"/>
    </xf>
    <xf numFmtId="0" fontId="10" fillId="3" borderId="105" xfId="0" applyFont="1" applyFill="1" applyBorder="1" applyAlignment="1">
      <alignment horizontal="center" vertical="center" wrapText="1"/>
    </xf>
    <xf numFmtId="0" fontId="10" fillId="3" borderId="106"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3" borderId="114"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0" fillId="3" borderId="1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3" borderId="61" xfId="0" applyFont="1" applyFill="1" applyBorder="1" applyAlignment="1">
      <alignment horizontal="center" vertical="center" wrapText="1"/>
    </xf>
    <xf numFmtId="194" fontId="10" fillId="0" borderId="65" xfId="0" applyNumberFormat="1" applyFont="1" applyFill="1" applyBorder="1" applyAlignment="1">
      <alignment horizontal="center" vertical="center" wrapText="1"/>
    </xf>
    <xf numFmtId="194" fontId="10" fillId="0" borderId="6" xfId="0" applyNumberFormat="1" applyFont="1" applyFill="1" applyBorder="1" applyAlignment="1">
      <alignment horizontal="center" vertical="center"/>
    </xf>
    <xf numFmtId="194" fontId="10" fillId="0" borderId="103" xfId="0" applyNumberFormat="1" applyFont="1" applyFill="1" applyBorder="1" applyAlignment="1">
      <alignment horizontal="center" vertical="center"/>
    </xf>
    <xf numFmtId="0" fontId="0" fillId="0" borderId="116" xfId="0" applyFont="1" applyBorder="1" applyAlignment="1">
      <alignment vertical="center"/>
    </xf>
  </cellXfs>
  <cellStyles count="5">
    <cellStyle name="ハイパーリンク" xfId="1" builtinId="8"/>
    <cellStyle name="桁区切り" xfId="2" builtinId="6"/>
    <cellStyle name="通貨" xfId="3" builtinId="7"/>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12888</xdr:colOff>
      <xdr:row>39</xdr:row>
      <xdr:rowOff>280144</xdr:rowOff>
    </xdr:from>
    <xdr:to>
      <xdr:col>12</xdr:col>
      <xdr:colOff>974912</xdr:colOff>
      <xdr:row>46</xdr:row>
      <xdr:rowOff>52916</xdr:rowOff>
    </xdr:to>
    <xdr:sp macro="" textlink="">
      <xdr:nvSpPr>
        <xdr:cNvPr id="28" name="正方形/長方形 27"/>
        <xdr:cNvSpPr/>
      </xdr:nvSpPr>
      <xdr:spPr>
        <a:xfrm>
          <a:off x="8278471" y="8672727"/>
          <a:ext cx="2951691" cy="204818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900"/>
            </a:lnSpc>
          </a:pPr>
          <a:r>
            <a:rPr kumimoji="1" lang="ja-JP" altLang="en-US" sz="900">
              <a:solidFill>
                <a:sysClr val="windowText" lastClr="000000"/>
              </a:solidFill>
            </a:rPr>
            <a:t>〇有料は、事業開始日を入力してください。</a:t>
          </a:r>
          <a:endParaRPr kumimoji="1" lang="en-US" altLang="ja-JP" sz="900">
            <a:solidFill>
              <a:sysClr val="windowText" lastClr="000000"/>
            </a:solidFill>
          </a:endParaRPr>
        </a:p>
        <a:p>
          <a:pPr algn="l">
            <a:lnSpc>
              <a:spcPts val="900"/>
            </a:lnSpc>
          </a:pPr>
          <a:r>
            <a:rPr kumimoji="1" lang="ja-JP" altLang="en-US" sz="900">
              <a:solidFill>
                <a:sysClr val="windowText" lastClr="000000"/>
              </a:solidFill>
              <a:effectLst/>
              <a:latin typeface="+mn-lt"/>
              <a:ea typeface="+mn-ea"/>
              <a:cs typeface="+mn-cs"/>
            </a:rPr>
            <a:t>・ただし、届出以前に有料の運営を開始していた場合、届出受理日も入力してください。</a:t>
          </a:r>
          <a:endParaRPr kumimoji="1" lang="en-US" altLang="ja-JP" sz="900">
            <a:solidFill>
              <a:sysClr val="windowText" lastClr="000000"/>
            </a:solidFill>
            <a:effectLst/>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〇サ高住は、有料に該当した日（</a:t>
          </a:r>
          <a:r>
            <a:rPr kumimoji="1" lang="ja-JP" altLang="ja-JP" sz="900">
              <a:solidFill>
                <a:sysClr val="windowText" lastClr="000000"/>
              </a:solidFill>
              <a:effectLst/>
              <a:latin typeface="+mn-lt"/>
              <a:ea typeface="+mn-ea"/>
              <a:cs typeface="+mn-cs"/>
            </a:rPr>
            <a:t>登録日又は</a:t>
          </a:r>
          <a:r>
            <a:rPr kumimoji="1" lang="ja-JP" altLang="en-US" sz="900">
              <a:solidFill>
                <a:sysClr val="windowText" lastClr="000000"/>
              </a:solidFill>
              <a:effectLst/>
              <a:latin typeface="+mn-lt"/>
              <a:ea typeface="+mn-ea"/>
              <a:cs typeface="+mn-cs"/>
            </a:rPr>
            <a:t>食事等サービス提供開始日）を入力してください。、</a:t>
          </a:r>
          <a:endParaRPr kumimoji="1" lang="en-US" altLang="ja-JP" sz="900">
            <a:solidFill>
              <a:sysClr val="windowText" lastClr="000000"/>
            </a:solidFill>
            <a:effectLst/>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・また、「／」以降に登録日（登録番号）を入力してください。ただし、有料に該当した日が登録日と同じ場合、登録日の入力は不要です。</a:t>
          </a:r>
          <a:endParaRPr kumimoji="1" lang="en-US" altLang="ja-JP" sz="900">
            <a:solidFill>
              <a:sysClr val="windowText" lastClr="000000"/>
            </a:solidFill>
            <a:effectLst/>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・例：平成〇年〇月○日／</a:t>
          </a:r>
          <a:r>
            <a:rPr kumimoji="1" lang="ja-JP" altLang="ja-JP" sz="900">
              <a:solidFill>
                <a:schemeClr val="dk1"/>
              </a:solidFill>
              <a:effectLst/>
              <a:latin typeface="+mn-lt"/>
              <a:ea typeface="+mn-ea"/>
              <a:cs typeface="+mn-cs"/>
            </a:rPr>
            <a:t>平成〇年</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月</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日</a:t>
          </a:r>
          <a:r>
            <a:rPr kumimoji="1" lang="ja-JP" altLang="en-US" sz="900">
              <a:solidFill>
                <a:schemeClr val="dk1"/>
              </a:solidFill>
              <a:effectLst/>
              <a:latin typeface="+mn-lt"/>
              <a:ea typeface="+mn-ea"/>
              <a:cs typeface="+mn-cs"/>
            </a:rPr>
            <a:t>（大阪府（</a:t>
          </a:r>
          <a:r>
            <a:rPr kumimoji="1" lang="en-US" altLang="ja-JP" sz="900">
              <a:solidFill>
                <a:schemeClr val="dk1"/>
              </a:solidFill>
              <a:effectLst/>
              <a:latin typeface="+mn-lt"/>
              <a:ea typeface="+mn-ea"/>
              <a:cs typeface="+mn-cs"/>
            </a:rPr>
            <a:t>00</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0000</a:t>
          </a:r>
          <a:r>
            <a:rPr kumimoji="1" lang="ja-JP" altLang="en-US" sz="900">
              <a:solidFill>
                <a:schemeClr val="dk1"/>
              </a:solidFill>
              <a:effectLst/>
              <a:latin typeface="+mn-lt"/>
              <a:ea typeface="+mn-ea"/>
              <a:cs typeface="+mn-cs"/>
            </a:rPr>
            <a:t>）</a:t>
          </a:r>
          <a:endParaRPr kumimoji="1" lang="en-US" altLang="ja-JP" sz="900">
            <a:solidFill>
              <a:sysClr val="windowText" lastClr="000000"/>
            </a:solidFill>
            <a:effectLst/>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endParaRPr kumimoji="1" lang="ja-JP" altLang="en-US" sz="900">
            <a:solidFill>
              <a:sysClr val="windowText" lastClr="000000"/>
            </a:solidFill>
          </a:endParaRPr>
        </a:p>
        <a:p>
          <a:pPr algn="l">
            <a:lnSpc>
              <a:spcPts val="1000"/>
            </a:lnSpc>
          </a:pPr>
          <a:r>
            <a:rPr kumimoji="1" lang="en-US" altLang="ja-JP" sz="900">
              <a:solidFill>
                <a:sysClr val="windowText" lastClr="000000"/>
              </a:solidFill>
            </a:rPr>
            <a:t>※</a:t>
          </a:r>
          <a:r>
            <a:rPr kumimoji="1" lang="ja-JP" altLang="en-US" sz="900">
              <a:solidFill>
                <a:sysClr val="windowText" lastClr="000000"/>
              </a:solidFill>
            </a:rPr>
            <a:t>事業主体によって、ホームを他社から事業承継して開設した場合、消費者の誤認を防ぐ上で、当初の事業開始日も下の行に付記するよう努めてください（当初開設日　○年○月○日）。</a:t>
          </a:r>
          <a:endParaRPr kumimoji="1" lang="ja-JP" altLang="en-US" sz="900"/>
        </a:p>
      </xdr:txBody>
    </xdr:sp>
    <xdr:clientData/>
  </xdr:twoCellAnchor>
  <xdr:twoCellAnchor>
    <xdr:from>
      <xdr:col>5</xdr:col>
      <xdr:colOff>1047750</xdr:colOff>
      <xdr:row>39</xdr:row>
      <xdr:rowOff>179917</xdr:rowOff>
    </xdr:from>
    <xdr:to>
      <xdr:col>10</xdr:col>
      <xdr:colOff>21168</xdr:colOff>
      <xdr:row>39</xdr:row>
      <xdr:rowOff>285750</xdr:rowOff>
    </xdr:to>
    <xdr:cxnSp macro="">
      <xdr:nvCxnSpPr>
        <xdr:cNvPr id="29" name="直線矢印コネクタ 28"/>
        <xdr:cNvCxnSpPr/>
      </xdr:nvCxnSpPr>
      <xdr:spPr>
        <a:xfrm flipH="1" flipV="1">
          <a:off x="3894667" y="8572500"/>
          <a:ext cx="4392084" cy="10583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709084</xdr:colOff>
      <xdr:row>9</xdr:row>
      <xdr:rowOff>201084</xdr:rowOff>
    </xdr:from>
    <xdr:to>
      <xdr:col>12</xdr:col>
      <xdr:colOff>21167</xdr:colOff>
      <xdr:row>9</xdr:row>
      <xdr:rowOff>222250</xdr:rowOff>
    </xdr:to>
    <xdr:cxnSp macro="">
      <xdr:nvCxnSpPr>
        <xdr:cNvPr id="3" name="直線矢印コネクタ 2"/>
        <xdr:cNvCxnSpPr/>
      </xdr:nvCxnSpPr>
      <xdr:spPr>
        <a:xfrm flipH="1">
          <a:off x="7228417" y="2582334"/>
          <a:ext cx="793750" cy="21166"/>
        </a:xfrm>
        <a:prstGeom prst="straightConnector1">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24902</xdr:colOff>
      <xdr:row>6</xdr:row>
      <xdr:rowOff>139451</xdr:rowOff>
    </xdr:from>
    <xdr:to>
      <xdr:col>14</xdr:col>
      <xdr:colOff>984873</xdr:colOff>
      <xdr:row>9</xdr:row>
      <xdr:rowOff>137582</xdr:rowOff>
    </xdr:to>
    <xdr:sp macro="" textlink="">
      <xdr:nvSpPr>
        <xdr:cNvPr id="4" name="正方形/長方形 3"/>
        <xdr:cNvSpPr/>
      </xdr:nvSpPr>
      <xdr:spPr>
        <a:xfrm>
          <a:off x="8025902" y="1726951"/>
          <a:ext cx="2949638" cy="79188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・増改築（居室内の改造は除く。）を行った場合も、当初の竣工日を入力してください。</a:t>
          </a:r>
          <a:endParaRPr kumimoji="1" lang="en-US" altLang="ja-JP" sz="900">
            <a:solidFill>
              <a:sysClr val="windowText" lastClr="000000"/>
            </a:solidFill>
          </a:endParaRPr>
        </a:p>
        <a:p>
          <a:pPr algn="l">
            <a:lnSpc>
              <a:spcPts val="1100"/>
            </a:lnSpc>
          </a:pPr>
          <a:r>
            <a:rPr kumimoji="1" lang="ja-JP" altLang="en-US" sz="900">
              <a:solidFill>
                <a:sysClr val="windowText" lastClr="000000"/>
              </a:solidFill>
            </a:rPr>
            <a:t>・増改築日について入力する場合、「竣工日」の横に（）書きで追記してください。</a:t>
          </a:r>
        </a:p>
      </xdr:txBody>
    </xdr:sp>
    <xdr:clientData/>
  </xdr:twoCellAnchor>
  <xdr:twoCellAnchor>
    <xdr:from>
      <xdr:col>6</xdr:col>
      <xdr:colOff>243417</xdr:colOff>
      <xdr:row>6</xdr:row>
      <xdr:rowOff>148167</xdr:rowOff>
    </xdr:from>
    <xdr:to>
      <xdr:col>12</xdr:col>
      <xdr:colOff>42335</xdr:colOff>
      <xdr:row>7</xdr:row>
      <xdr:rowOff>116417</xdr:rowOff>
    </xdr:to>
    <xdr:cxnSp macro="">
      <xdr:nvCxnSpPr>
        <xdr:cNvPr id="5" name="直線矢印コネクタ 4"/>
        <xdr:cNvCxnSpPr/>
      </xdr:nvCxnSpPr>
      <xdr:spPr>
        <a:xfrm flipH="1">
          <a:off x="4159250" y="1735667"/>
          <a:ext cx="3884085" cy="232833"/>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3734</xdr:colOff>
      <xdr:row>0</xdr:row>
      <xdr:rowOff>68479</xdr:rowOff>
    </xdr:from>
    <xdr:to>
      <xdr:col>14</xdr:col>
      <xdr:colOff>984251</xdr:colOff>
      <xdr:row>3</xdr:row>
      <xdr:rowOff>116416</xdr:rowOff>
    </xdr:to>
    <xdr:sp macro="" textlink="">
      <xdr:nvSpPr>
        <xdr:cNvPr id="19" name="正方形/長方形 18"/>
        <xdr:cNvSpPr/>
      </xdr:nvSpPr>
      <xdr:spPr>
        <a:xfrm>
          <a:off x="8004734" y="68479"/>
          <a:ext cx="2970184" cy="841687"/>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・「賃借権、地上権」を選択した場合も、「所有者の抵当権」を入力してください。</a:t>
          </a:r>
        </a:p>
        <a:p>
          <a:pPr algn="l"/>
          <a:r>
            <a:rPr kumimoji="1" lang="ja-JP" altLang="en-US" sz="900"/>
            <a:t>・「賃借</a:t>
          </a:r>
          <a:r>
            <a:rPr kumimoji="1" lang="ja-JP" altLang="ja-JP" sz="900">
              <a:solidFill>
                <a:schemeClr val="dk1"/>
              </a:solidFill>
              <a:effectLst/>
              <a:latin typeface="+mn-lt"/>
              <a:ea typeface="+mn-ea"/>
              <a:cs typeface="+mn-cs"/>
            </a:rPr>
            <a:t>権</a:t>
          </a:r>
          <a:r>
            <a:rPr kumimoji="1" lang="ja-JP" altLang="en-US" sz="900"/>
            <a:t>」を選択した場合、「契約の自動更新、賃貸借契約の期間」を入力してください。</a:t>
          </a:r>
        </a:p>
      </xdr:txBody>
    </xdr:sp>
    <xdr:clientData/>
  </xdr:twoCellAnchor>
  <xdr:twoCellAnchor>
    <xdr:from>
      <xdr:col>3</xdr:col>
      <xdr:colOff>465673</xdr:colOff>
      <xdr:row>0</xdr:row>
      <xdr:rowOff>84667</xdr:rowOff>
    </xdr:from>
    <xdr:to>
      <xdr:col>12</xdr:col>
      <xdr:colOff>10583</xdr:colOff>
      <xdr:row>1</xdr:row>
      <xdr:rowOff>84667</xdr:rowOff>
    </xdr:to>
    <xdr:cxnSp macro="">
      <xdr:nvCxnSpPr>
        <xdr:cNvPr id="22" name="直線矢印コネクタ 21"/>
        <xdr:cNvCxnSpPr/>
      </xdr:nvCxnSpPr>
      <xdr:spPr>
        <a:xfrm flipH="1">
          <a:off x="2571756" y="84667"/>
          <a:ext cx="5439827" cy="285750"/>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11906</xdr:colOff>
      <xdr:row>12</xdr:row>
      <xdr:rowOff>34397</xdr:rowOff>
    </xdr:from>
    <xdr:to>
      <xdr:col>14</xdr:col>
      <xdr:colOff>974909</xdr:colOff>
      <xdr:row>13</xdr:row>
      <xdr:rowOff>211667</xdr:rowOff>
    </xdr:to>
    <xdr:sp macro="" textlink="">
      <xdr:nvSpPr>
        <xdr:cNvPr id="35" name="正方形/長方形 34"/>
        <xdr:cNvSpPr/>
      </xdr:nvSpPr>
      <xdr:spPr>
        <a:xfrm>
          <a:off x="8012906" y="3399897"/>
          <a:ext cx="2952670" cy="4418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建物の総戸数を入力してください。ホームとして届出又は登録をしていない戸数も含めて入力してください。</a:t>
          </a:r>
        </a:p>
      </xdr:txBody>
    </xdr:sp>
    <xdr:clientData/>
  </xdr:twoCellAnchor>
  <xdr:twoCellAnchor>
    <xdr:from>
      <xdr:col>4</xdr:col>
      <xdr:colOff>317500</xdr:colOff>
      <xdr:row>12</xdr:row>
      <xdr:rowOff>21168</xdr:rowOff>
    </xdr:from>
    <xdr:to>
      <xdr:col>12</xdr:col>
      <xdr:colOff>10588</xdr:colOff>
      <xdr:row>12</xdr:row>
      <xdr:rowOff>63500</xdr:rowOff>
    </xdr:to>
    <xdr:cxnSp macro="">
      <xdr:nvCxnSpPr>
        <xdr:cNvPr id="36" name="直線矢印コネクタ 35"/>
        <xdr:cNvCxnSpPr/>
      </xdr:nvCxnSpPr>
      <xdr:spPr>
        <a:xfrm flipH="1">
          <a:off x="3026833" y="3386668"/>
          <a:ext cx="4984755" cy="42332"/>
        </a:xfrm>
        <a:prstGeom prst="straightConnector1">
          <a:avLst/>
        </a:prstGeom>
        <a:ln w="3175">
          <a:prstDash val="solid"/>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11906</xdr:colOff>
      <xdr:row>13</xdr:row>
      <xdr:rowOff>250030</xdr:rowOff>
    </xdr:from>
    <xdr:to>
      <xdr:col>14</xdr:col>
      <xdr:colOff>976311</xdr:colOff>
      <xdr:row>14</xdr:row>
      <xdr:rowOff>243415</xdr:rowOff>
    </xdr:to>
    <xdr:sp macro="" textlink="">
      <xdr:nvSpPr>
        <xdr:cNvPr id="40" name="正方形/長方形 39"/>
        <xdr:cNvSpPr/>
      </xdr:nvSpPr>
      <xdr:spPr>
        <a:xfrm>
          <a:off x="8012906" y="3880113"/>
          <a:ext cx="2954072" cy="44846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・入居可能な室数を入力してください。</a:t>
          </a:r>
          <a:endParaRPr kumimoji="1" lang="en-US" altLang="ja-JP" sz="900">
            <a:solidFill>
              <a:sysClr val="windowText" lastClr="000000"/>
            </a:solidFill>
          </a:endParaRPr>
        </a:p>
        <a:p>
          <a:pPr algn="l"/>
          <a:r>
            <a:rPr kumimoji="1" lang="ja-JP" altLang="en-US" sz="900">
              <a:solidFill>
                <a:sysClr val="windowText" lastClr="000000"/>
              </a:solidFill>
            </a:rPr>
            <a:t>・特定の指定室数を（　　　　　）内に入力してください。</a:t>
          </a:r>
        </a:p>
      </xdr:txBody>
    </xdr:sp>
    <xdr:clientData/>
  </xdr:twoCellAnchor>
  <xdr:twoCellAnchor>
    <xdr:from>
      <xdr:col>10</xdr:col>
      <xdr:colOff>973667</xdr:colOff>
      <xdr:row>12</xdr:row>
      <xdr:rowOff>148167</xdr:rowOff>
    </xdr:from>
    <xdr:to>
      <xdr:col>11</xdr:col>
      <xdr:colOff>252762</xdr:colOff>
      <xdr:row>13</xdr:row>
      <xdr:rowOff>257116</xdr:rowOff>
    </xdr:to>
    <xdr:cxnSp macro="">
      <xdr:nvCxnSpPr>
        <xdr:cNvPr id="41" name="カギ線コネクタ 40"/>
        <xdr:cNvCxnSpPr/>
      </xdr:nvCxnSpPr>
      <xdr:spPr>
        <a:xfrm rot="10800000">
          <a:off x="7493000" y="3513667"/>
          <a:ext cx="506762" cy="373532"/>
        </a:xfrm>
        <a:prstGeom prst="bentConnector3">
          <a:avLst>
            <a:gd name="adj1" fmla="val 16585"/>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1000125</xdr:colOff>
      <xdr:row>2</xdr:row>
      <xdr:rowOff>35719</xdr:rowOff>
    </xdr:from>
    <xdr:to>
      <xdr:col>9</xdr:col>
      <xdr:colOff>252412</xdr:colOff>
      <xdr:row>4</xdr:row>
      <xdr:rowOff>107156</xdr:rowOff>
    </xdr:to>
    <xdr:cxnSp macro="">
      <xdr:nvCxnSpPr>
        <xdr:cNvPr id="4" name="直線矢印コネクタ 3"/>
        <xdr:cNvCxnSpPr/>
      </xdr:nvCxnSpPr>
      <xdr:spPr>
        <a:xfrm flipH="1">
          <a:off x="7703344" y="511969"/>
          <a:ext cx="395287" cy="571500"/>
        </a:xfrm>
        <a:prstGeom prst="straightConnector1">
          <a:avLst/>
        </a:prstGeom>
        <a:ln w="127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31749</xdr:colOff>
      <xdr:row>69</xdr:row>
      <xdr:rowOff>10584</xdr:rowOff>
    </xdr:from>
    <xdr:to>
      <xdr:col>12</xdr:col>
      <xdr:colOff>984249</xdr:colOff>
      <xdr:row>71</xdr:row>
      <xdr:rowOff>158749</xdr:rowOff>
    </xdr:to>
    <xdr:sp macro="" textlink="">
      <xdr:nvSpPr>
        <xdr:cNvPr id="18" name="正方形/長方形 17"/>
        <xdr:cNvSpPr/>
      </xdr:nvSpPr>
      <xdr:spPr>
        <a:xfrm>
          <a:off x="8138582" y="16615834"/>
          <a:ext cx="2942167" cy="63499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連携及び協力している高齢者居住生活支援事業者がある場合、入力してください。</a:t>
          </a:r>
          <a:endParaRPr kumimoji="1" lang="en-US" altLang="ja-JP" sz="900"/>
        </a:p>
        <a:p>
          <a:pPr algn="l"/>
          <a:r>
            <a:rPr kumimoji="1" lang="ja-JP" altLang="en-US" sz="900"/>
            <a:t>連携医療機関は除きます。</a:t>
          </a:r>
        </a:p>
      </xdr:txBody>
    </xdr:sp>
    <xdr:clientData/>
  </xdr:twoCellAnchor>
  <xdr:twoCellAnchor>
    <xdr:from>
      <xdr:col>9</xdr:col>
      <xdr:colOff>38100</xdr:colOff>
      <xdr:row>67</xdr:row>
      <xdr:rowOff>0</xdr:rowOff>
    </xdr:from>
    <xdr:to>
      <xdr:col>9</xdr:col>
      <xdr:colOff>247650</xdr:colOff>
      <xdr:row>74</xdr:row>
      <xdr:rowOff>0</xdr:rowOff>
    </xdr:to>
    <xdr:sp macro="" textlink="">
      <xdr:nvSpPr>
        <xdr:cNvPr id="28" name="右中かっこ 27"/>
        <xdr:cNvSpPr/>
      </xdr:nvSpPr>
      <xdr:spPr>
        <a:xfrm>
          <a:off x="7562850" y="11182350"/>
          <a:ext cx="209550" cy="1666875"/>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2380</xdr:colOff>
      <xdr:row>100</xdr:row>
      <xdr:rowOff>219075</xdr:rowOff>
    </xdr:from>
    <xdr:to>
      <xdr:col>8</xdr:col>
      <xdr:colOff>1131094</xdr:colOff>
      <xdr:row>106</xdr:row>
      <xdr:rowOff>190500</xdr:rowOff>
    </xdr:to>
    <xdr:sp macro="" textlink="">
      <xdr:nvSpPr>
        <xdr:cNvPr id="51" name="角丸四角形 50"/>
        <xdr:cNvSpPr/>
      </xdr:nvSpPr>
      <xdr:spPr>
        <a:xfrm>
          <a:off x="5562599" y="29639419"/>
          <a:ext cx="2271714" cy="1400175"/>
        </a:xfrm>
        <a:prstGeom prst="round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1022617</xdr:colOff>
      <xdr:row>112</xdr:row>
      <xdr:rowOff>158750</xdr:rowOff>
    </xdr:from>
    <xdr:to>
      <xdr:col>10</xdr:col>
      <xdr:colOff>0</xdr:colOff>
      <xdr:row>113</xdr:row>
      <xdr:rowOff>76729</xdr:rowOff>
    </xdr:to>
    <xdr:cxnSp macro="">
      <xdr:nvCxnSpPr>
        <xdr:cNvPr id="52" name="直線矢印コネクタ 51"/>
        <xdr:cNvCxnSpPr/>
      </xdr:nvCxnSpPr>
      <xdr:spPr>
        <a:xfrm flipH="1">
          <a:off x="7732450" y="32702500"/>
          <a:ext cx="374383" cy="489479"/>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89</xdr:row>
      <xdr:rowOff>42331</xdr:rowOff>
    </xdr:from>
    <xdr:to>
      <xdr:col>12</xdr:col>
      <xdr:colOff>971550</xdr:colOff>
      <xdr:row>90</xdr:row>
      <xdr:rowOff>116416</xdr:rowOff>
    </xdr:to>
    <xdr:sp macro="" textlink="">
      <xdr:nvSpPr>
        <xdr:cNvPr id="56" name="正方形/長方形 55"/>
        <xdr:cNvSpPr/>
      </xdr:nvSpPr>
      <xdr:spPr>
        <a:xfrm>
          <a:off x="8106833" y="29887331"/>
          <a:ext cx="2961217" cy="33866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協力歯科医療機関の確保に努めてください。</a:t>
          </a:r>
        </a:p>
      </xdr:txBody>
    </xdr:sp>
    <xdr:clientData/>
  </xdr:twoCellAnchor>
  <xdr:twoCellAnchor>
    <xdr:from>
      <xdr:col>3</xdr:col>
      <xdr:colOff>1555750</xdr:colOff>
      <xdr:row>89</xdr:row>
      <xdr:rowOff>211665</xdr:rowOff>
    </xdr:from>
    <xdr:to>
      <xdr:col>10</xdr:col>
      <xdr:colOff>0</xdr:colOff>
      <xdr:row>90</xdr:row>
      <xdr:rowOff>105833</xdr:rowOff>
    </xdr:to>
    <xdr:cxnSp macro="">
      <xdr:nvCxnSpPr>
        <xdr:cNvPr id="57" name="直線矢印コネクタ 56"/>
        <xdr:cNvCxnSpPr>
          <a:stCxn id="56" idx="1"/>
        </xdr:cNvCxnSpPr>
      </xdr:nvCxnSpPr>
      <xdr:spPr>
        <a:xfrm flipH="1">
          <a:off x="2159000" y="30056665"/>
          <a:ext cx="5947833" cy="158751"/>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9524</xdr:colOff>
      <xdr:row>59</xdr:row>
      <xdr:rowOff>133351</xdr:rowOff>
    </xdr:from>
    <xdr:to>
      <xdr:col>13</xdr:col>
      <xdr:colOff>0</xdr:colOff>
      <xdr:row>61</xdr:row>
      <xdr:rowOff>74083</xdr:rowOff>
    </xdr:to>
    <xdr:sp macro="" textlink="">
      <xdr:nvSpPr>
        <xdr:cNvPr id="21" name="正方形/長方形 20"/>
        <xdr:cNvSpPr/>
      </xdr:nvSpPr>
      <xdr:spPr>
        <a:xfrm>
          <a:off x="8116357" y="19596101"/>
          <a:ext cx="2974976" cy="46989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併設している高齢者居住生活支援事業者がある場合、入力してください。</a:t>
          </a:r>
          <a:endParaRPr kumimoji="1" lang="en-US" altLang="ja-JP" sz="900"/>
        </a:p>
        <a:p>
          <a:pPr algn="l"/>
          <a:endParaRPr kumimoji="1" lang="ja-JP" altLang="en-US" sz="900"/>
        </a:p>
      </xdr:txBody>
    </xdr:sp>
    <xdr:clientData/>
  </xdr:twoCellAnchor>
  <xdr:twoCellAnchor>
    <xdr:from>
      <xdr:col>9</xdr:col>
      <xdr:colOff>38100</xdr:colOff>
      <xdr:row>57</xdr:row>
      <xdr:rowOff>0</xdr:rowOff>
    </xdr:from>
    <xdr:to>
      <xdr:col>9</xdr:col>
      <xdr:colOff>247650</xdr:colOff>
      <xdr:row>64</xdr:row>
      <xdr:rowOff>0</xdr:rowOff>
    </xdr:to>
    <xdr:sp macro="" textlink="">
      <xdr:nvSpPr>
        <xdr:cNvPr id="22" name="右中かっこ 21"/>
        <xdr:cNvSpPr/>
      </xdr:nvSpPr>
      <xdr:spPr>
        <a:xfrm>
          <a:off x="7573433" y="13514917"/>
          <a:ext cx="209550" cy="1703916"/>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252943</xdr:colOff>
      <xdr:row>13</xdr:row>
      <xdr:rowOff>148167</xdr:rowOff>
    </xdr:from>
    <xdr:to>
      <xdr:col>16</xdr:col>
      <xdr:colOff>970493</xdr:colOff>
      <xdr:row>16</xdr:row>
      <xdr:rowOff>232834</xdr:rowOff>
    </xdr:to>
    <xdr:sp macro="" textlink="">
      <xdr:nvSpPr>
        <xdr:cNvPr id="33" name="正方形/長方形 32"/>
        <xdr:cNvSpPr/>
      </xdr:nvSpPr>
      <xdr:spPr>
        <a:xfrm>
          <a:off x="7460193" y="3778250"/>
          <a:ext cx="2961217" cy="878417"/>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253999</xdr:colOff>
      <xdr:row>63</xdr:row>
      <xdr:rowOff>180975</xdr:rowOff>
    </xdr:from>
    <xdr:to>
      <xdr:col>16</xdr:col>
      <xdr:colOff>984249</xdr:colOff>
      <xdr:row>64</xdr:row>
      <xdr:rowOff>381000</xdr:rowOff>
    </xdr:to>
    <xdr:sp macro="" textlink="">
      <xdr:nvSpPr>
        <xdr:cNvPr id="70" name="正方形/長方形 69"/>
        <xdr:cNvSpPr/>
      </xdr:nvSpPr>
      <xdr:spPr>
        <a:xfrm>
          <a:off x="7461249" y="17548225"/>
          <a:ext cx="2973917" cy="464608"/>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当該ホームや法人での業務経験に関わらず、当該業務に従事した通年の経験年数を入力してください。</a:t>
          </a:r>
        </a:p>
      </xdr:txBody>
    </xdr:sp>
    <xdr:clientData/>
  </xdr:twoCellAnchor>
  <xdr:twoCellAnchor>
    <xdr:from>
      <xdr:col>12</xdr:col>
      <xdr:colOff>561976</xdr:colOff>
      <xdr:row>5</xdr:row>
      <xdr:rowOff>2116</xdr:rowOff>
    </xdr:from>
    <xdr:to>
      <xdr:col>13</xdr:col>
      <xdr:colOff>211667</xdr:colOff>
      <xdr:row>16</xdr:row>
      <xdr:rowOff>232834</xdr:rowOff>
    </xdr:to>
    <xdr:sp macro="" textlink="">
      <xdr:nvSpPr>
        <xdr:cNvPr id="66" name="右中かっこ 65"/>
        <xdr:cNvSpPr/>
      </xdr:nvSpPr>
      <xdr:spPr>
        <a:xfrm>
          <a:off x="7187143" y="1325033"/>
          <a:ext cx="231774" cy="3331634"/>
        </a:xfrm>
        <a:prstGeom prst="rightBrace">
          <a:avLst>
            <a:gd name="adj1" fmla="val 8333"/>
            <a:gd name="adj2" fmla="val 86444"/>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31750</xdr:colOff>
      <xdr:row>61</xdr:row>
      <xdr:rowOff>19051</xdr:rowOff>
    </xdr:from>
    <xdr:to>
      <xdr:col>13</xdr:col>
      <xdr:colOff>209550</xdr:colOff>
      <xdr:row>68</xdr:row>
      <xdr:rowOff>21168</xdr:rowOff>
    </xdr:to>
    <xdr:sp macro="" textlink="">
      <xdr:nvSpPr>
        <xdr:cNvPr id="31" name="右中かっこ 30"/>
        <xdr:cNvSpPr/>
      </xdr:nvSpPr>
      <xdr:spPr>
        <a:xfrm>
          <a:off x="7239000" y="17460384"/>
          <a:ext cx="177800" cy="2372784"/>
        </a:xfrm>
        <a:prstGeom prst="rightBrace">
          <a:avLst>
            <a:gd name="adj1" fmla="val 52777"/>
            <a:gd name="adj2" fmla="val 45618"/>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253999</xdr:colOff>
      <xdr:row>0</xdr:row>
      <xdr:rowOff>95251</xdr:rowOff>
    </xdr:from>
    <xdr:to>
      <xdr:col>16</xdr:col>
      <xdr:colOff>971549</xdr:colOff>
      <xdr:row>5</xdr:row>
      <xdr:rowOff>222250</xdr:rowOff>
    </xdr:to>
    <xdr:sp macro="" textlink="">
      <xdr:nvSpPr>
        <xdr:cNvPr id="6" name="正方形/長方形 5"/>
        <xdr:cNvSpPr/>
      </xdr:nvSpPr>
      <xdr:spPr>
        <a:xfrm>
          <a:off x="7461249" y="95251"/>
          <a:ext cx="2961217" cy="1449916"/>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ja-JP" altLang="en-US" sz="900"/>
            <a:t>・ホームの職員として、サービスを提供する職員数を入力してください。</a:t>
          </a:r>
        </a:p>
        <a:p>
          <a:pPr algn="l">
            <a:lnSpc>
              <a:spcPts val="1000"/>
            </a:lnSpc>
          </a:pPr>
          <a:r>
            <a:rPr kumimoji="1" lang="ja-JP" altLang="en-US" sz="900"/>
            <a:t>・当該ホームで事業主体が別に居宅介護サービス事業所を運営する場合、居宅介護サービス事業所の職員数は入力しないでください。</a:t>
          </a:r>
        </a:p>
        <a:p>
          <a:pPr algn="l">
            <a:lnSpc>
              <a:spcPts val="1100"/>
            </a:lnSpc>
          </a:pPr>
          <a:r>
            <a:rPr kumimoji="1" lang="en-US" altLang="ja-JP" sz="900"/>
            <a:t>【</a:t>
          </a:r>
          <a:r>
            <a:rPr kumimoji="1" lang="ja-JP" altLang="en-US" sz="900"/>
            <a:t>注意</a:t>
          </a:r>
          <a:r>
            <a:rPr kumimoji="1" lang="en-US" altLang="ja-JP" sz="900"/>
            <a:t>】</a:t>
          </a:r>
          <a:r>
            <a:rPr kumimoji="1" lang="ja-JP" altLang="en-US" sz="900"/>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455083</xdr:colOff>
      <xdr:row>0</xdr:row>
      <xdr:rowOff>105833</xdr:rowOff>
    </xdr:from>
    <xdr:to>
      <xdr:col>14</xdr:col>
      <xdr:colOff>21167</xdr:colOff>
      <xdr:row>0</xdr:row>
      <xdr:rowOff>148168</xdr:rowOff>
    </xdr:to>
    <xdr:cxnSp macro="">
      <xdr:nvCxnSpPr>
        <xdr:cNvPr id="7" name="直線矢印コネクタ 6"/>
        <xdr:cNvCxnSpPr/>
      </xdr:nvCxnSpPr>
      <xdr:spPr>
        <a:xfrm flipH="1">
          <a:off x="963083" y="105833"/>
          <a:ext cx="6519334" cy="42335"/>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6615</xdr:colOff>
      <xdr:row>18</xdr:row>
      <xdr:rowOff>124355</xdr:rowOff>
    </xdr:from>
    <xdr:to>
      <xdr:col>16</xdr:col>
      <xdr:colOff>970228</xdr:colOff>
      <xdr:row>21</xdr:row>
      <xdr:rowOff>211667</xdr:rowOff>
    </xdr:to>
    <xdr:sp macro="" textlink="">
      <xdr:nvSpPr>
        <xdr:cNvPr id="12" name="正方形/長方形 11"/>
        <xdr:cNvSpPr/>
      </xdr:nvSpPr>
      <xdr:spPr>
        <a:xfrm>
          <a:off x="7467865" y="5077355"/>
          <a:ext cx="2953280" cy="881062"/>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800"/>
            </a:lnSpc>
          </a:pPr>
          <a:r>
            <a:rPr kumimoji="1" lang="ja-JP" altLang="en-US" sz="900"/>
            <a:t>・公的資格保有者を入力してください。</a:t>
          </a:r>
        </a:p>
        <a:p>
          <a:pPr algn="l">
            <a:lnSpc>
              <a:spcPts val="800"/>
            </a:lnSpc>
          </a:pPr>
          <a:r>
            <a:rPr kumimoji="1" lang="ja-JP" altLang="en-US" sz="900"/>
            <a:t>・「５職員体制（職種別の職員数）」で書き分ける「常勤・非常勤」職員の区分に従って有資格者の状況を入力してください。</a:t>
          </a:r>
        </a:p>
        <a:p>
          <a:pPr algn="l">
            <a:lnSpc>
              <a:spcPts val="900"/>
            </a:lnSpc>
          </a:pPr>
          <a:r>
            <a:rPr kumimoji="1" lang="ja-JP" altLang="en-US" sz="900"/>
            <a:t>・</a:t>
          </a:r>
          <a:r>
            <a:rPr kumimoji="1" lang="en-US" altLang="ja-JP" sz="900"/>
            <a:t>1</a:t>
          </a:r>
          <a:r>
            <a:rPr kumimoji="1" lang="ja-JP" altLang="en-US" sz="900"/>
            <a:t>名で複数の資格を有する場合、重複した入力が可能です。</a:t>
          </a:r>
        </a:p>
      </xdr:txBody>
    </xdr:sp>
    <xdr:clientData/>
  </xdr:twoCellAnchor>
  <xdr:twoCellAnchor>
    <xdr:from>
      <xdr:col>5</xdr:col>
      <xdr:colOff>109805</xdr:colOff>
      <xdr:row>18</xdr:row>
      <xdr:rowOff>112449</xdr:rowOff>
    </xdr:from>
    <xdr:to>
      <xdr:col>14</xdr:col>
      <xdr:colOff>11907</xdr:colOff>
      <xdr:row>18</xdr:row>
      <xdr:rowOff>119063</xdr:rowOff>
    </xdr:to>
    <xdr:cxnSp macro="">
      <xdr:nvCxnSpPr>
        <xdr:cNvPr id="13" name="直線矢印コネクタ 12"/>
        <xdr:cNvCxnSpPr/>
      </xdr:nvCxnSpPr>
      <xdr:spPr>
        <a:xfrm flipH="1" flipV="1">
          <a:off x="2669649" y="5351199"/>
          <a:ext cx="4831289" cy="6614"/>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412750</xdr:colOff>
      <xdr:row>62</xdr:row>
      <xdr:rowOff>21167</xdr:rowOff>
    </xdr:from>
    <xdr:to>
      <xdr:col>14</xdr:col>
      <xdr:colOff>21166</xdr:colOff>
      <xdr:row>63</xdr:row>
      <xdr:rowOff>275167</xdr:rowOff>
    </xdr:to>
    <xdr:cxnSp macro="">
      <xdr:nvCxnSpPr>
        <xdr:cNvPr id="2" name="直線矢印コネクタ 1"/>
        <xdr:cNvCxnSpPr/>
      </xdr:nvCxnSpPr>
      <xdr:spPr>
        <a:xfrm flipH="1">
          <a:off x="6762750" y="39137167"/>
          <a:ext cx="518583" cy="508000"/>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264583</xdr:colOff>
      <xdr:row>59</xdr:row>
      <xdr:rowOff>317500</xdr:rowOff>
    </xdr:from>
    <xdr:to>
      <xdr:col>14</xdr:col>
      <xdr:colOff>10584</xdr:colOff>
      <xdr:row>62</xdr:row>
      <xdr:rowOff>21167</xdr:rowOff>
    </xdr:to>
    <xdr:cxnSp macro="">
      <xdr:nvCxnSpPr>
        <xdr:cNvPr id="3" name="直線矢印コネクタ 2"/>
        <xdr:cNvCxnSpPr/>
      </xdr:nvCxnSpPr>
      <xdr:spPr>
        <a:xfrm flipH="1" flipV="1">
          <a:off x="6032500" y="38512750"/>
          <a:ext cx="1238251" cy="624417"/>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253999</xdr:colOff>
      <xdr:row>10</xdr:row>
      <xdr:rowOff>52916</xdr:rowOff>
    </xdr:from>
    <xdr:to>
      <xdr:col>16</xdr:col>
      <xdr:colOff>984250</xdr:colOff>
      <xdr:row>11</xdr:row>
      <xdr:rowOff>232834</xdr:rowOff>
    </xdr:to>
    <xdr:sp macro="" textlink="">
      <xdr:nvSpPr>
        <xdr:cNvPr id="4" name="正方形/長方形 3"/>
        <xdr:cNvSpPr/>
      </xdr:nvSpPr>
      <xdr:spPr>
        <a:xfrm>
          <a:off x="7260166" y="2815166"/>
          <a:ext cx="2973917" cy="444501"/>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入居契約書に規定する改定方法との整合性を図ってください。</a:t>
          </a:r>
        </a:p>
      </xdr:txBody>
    </xdr:sp>
    <xdr:clientData/>
  </xdr:twoCellAnchor>
  <xdr:twoCellAnchor>
    <xdr:from>
      <xdr:col>4</xdr:col>
      <xdr:colOff>391583</xdr:colOff>
      <xdr:row>10</xdr:row>
      <xdr:rowOff>52916</xdr:rowOff>
    </xdr:from>
    <xdr:to>
      <xdr:col>14</xdr:col>
      <xdr:colOff>0</xdr:colOff>
      <xdr:row>10</xdr:row>
      <xdr:rowOff>52916</xdr:rowOff>
    </xdr:to>
    <xdr:cxnSp macro="">
      <xdr:nvCxnSpPr>
        <xdr:cNvPr id="5" name="直線矢印コネクタ 4"/>
        <xdr:cNvCxnSpPr/>
      </xdr:nvCxnSpPr>
      <xdr:spPr>
        <a:xfrm flipH="1">
          <a:off x="1601258" y="2767541"/>
          <a:ext cx="5475817" cy="0"/>
        </a:xfrm>
        <a:prstGeom prst="straightConnector1">
          <a:avLst/>
        </a:prstGeom>
        <a:ln w="3175">
          <a:solidFill>
            <a:sysClr val="windowText" lastClr="000000"/>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444500</xdr:colOff>
      <xdr:row>64</xdr:row>
      <xdr:rowOff>1280584</xdr:rowOff>
    </xdr:from>
    <xdr:to>
      <xdr:col>14</xdr:col>
      <xdr:colOff>21167</xdr:colOff>
      <xdr:row>64</xdr:row>
      <xdr:rowOff>1301750</xdr:rowOff>
    </xdr:to>
    <xdr:cxnSp macro="">
      <xdr:nvCxnSpPr>
        <xdr:cNvPr id="6" name="直線矢印コネクタ 5"/>
        <xdr:cNvCxnSpPr/>
      </xdr:nvCxnSpPr>
      <xdr:spPr>
        <a:xfrm flipH="1">
          <a:off x="6794500" y="40438917"/>
          <a:ext cx="486834" cy="21166"/>
        </a:xfrm>
        <a:prstGeom prst="straightConnector1">
          <a:avLst/>
        </a:prstGeom>
        <a:ln w="31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539749</xdr:colOff>
      <xdr:row>65</xdr:row>
      <xdr:rowOff>846666</xdr:rowOff>
    </xdr:from>
    <xdr:to>
      <xdr:col>13</xdr:col>
      <xdr:colOff>243416</xdr:colOff>
      <xdr:row>67</xdr:row>
      <xdr:rowOff>116415</xdr:rowOff>
    </xdr:to>
    <xdr:cxnSp macro="">
      <xdr:nvCxnSpPr>
        <xdr:cNvPr id="7" name="直線矢印コネクタ 6"/>
        <xdr:cNvCxnSpPr/>
      </xdr:nvCxnSpPr>
      <xdr:spPr>
        <a:xfrm flipH="1">
          <a:off x="6889749" y="20796249"/>
          <a:ext cx="359834" cy="486833"/>
        </a:xfrm>
        <a:prstGeom prst="straightConnector1">
          <a:avLst/>
        </a:prstGeom>
        <a:ln w="31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645584</xdr:colOff>
      <xdr:row>24</xdr:row>
      <xdr:rowOff>0</xdr:rowOff>
    </xdr:from>
    <xdr:to>
      <xdr:col>14</xdr:col>
      <xdr:colOff>10583</xdr:colOff>
      <xdr:row>34</xdr:row>
      <xdr:rowOff>412750</xdr:rowOff>
    </xdr:to>
    <xdr:sp macro="" textlink="">
      <xdr:nvSpPr>
        <xdr:cNvPr id="9" name="右中かっこ 8"/>
        <xdr:cNvSpPr/>
      </xdr:nvSpPr>
      <xdr:spPr>
        <a:xfrm>
          <a:off x="6995584" y="6540500"/>
          <a:ext cx="275166" cy="3249083"/>
        </a:xfrm>
        <a:prstGeom prst="rightBrace">
          <a:avLst>
            <a:gd name="adj1" fmla="val 8333"/>
            <a:gd name="adj2" fmla="val 46091"/>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0</xdr:colOff>
      <xdr:row>28</xdr:row>
      <xdr:rowOff>0</xdr:rowOff>
    </xdr:from>
    <xdr:to>
      <xdr:col>16</xdr:col>
      <xdr:colOff>973667</xdr:colOff>
      <xdr:row>30</xdr:row>
      <xdr:rowOff>243417</xdr:rowOff>
    </xdr:to>
    <xdr:sp macro="" textlink="">
      <xdr:nvSpPr>
        <xdr:cNvPr id="11" name="正方形/長方形 10"/>
        <xdr:cNvSpPr/>
      </xdr:nvSpPr>
      <xdr:spPr>
        <a:xfrm>
          <a:off x="7260167" y="7789333"/>
          <a:ext cx="2963333" cy="77258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・入居者が支払う総額を入力してください。（税込、非課税等の計算後の金額）</a:t>
          </a:r>
          <a:endParaRPr kumimoji="1" lang="en-US" altLang="ja-JP" sz="900"/>
        </a:p>
        <a:p>
          <a:pPr algn="l">
            <a:lnSpc>
              <a:spcPts val="1100"/>
            </a:lnSpc>
          </a:pPr>
          <a:r>
            <a:rPr kumimoji="1" lang="ja-JP" altLang="en-US" sz="900"/>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1323</xdr:colOff>
      <xdr:row>10</xdr:row>
      <xdr:rowOff>58209</xdr:rowOff>
    </xdr:from>
    <xdr:to>
      <xdr:col>14</xdr:col>
      <xdr:colOff>981028</xdr:colOff>
      <xdr:row>10</xdr:row>
      <xdr:rowOff>518584</xdr:rowOff>
    </xdr:to>
    <xdr:sp macro="" textlink="">
      <xdr:nvSpPr>
        <xdr:cNvPr id="2" name="正方形/長方形 1"/>
        <xdr:cNvSpPr/>
      </xdr:nvSpPr>
      <xdr:spPr>
        <a:xfrm>
          <a:off x="7822406" y="6577542"/>
          <a:ext cx="2969372" cy="4603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t>廊下幅や居室実有効面積について、指針を満たしていない場合は「あり」を選択してください。</a:t>
          </a:r>
        </a:p>
      </xdr:txBody>
    </xdr:sp>
    <xdr:clientData/>
  </xdr:twoCellAnchor>
  <xdr:twoCellAnchor>
    <xdr:from>
      <xdr:col>10</xdr:col>
      <xdr:colOff>677334</xdr:colOff>
      <xdr:row>10</xdr:row>
      <xdr:rowOff>70117</xdr:rowOff>
    </xdr:from>
    <xdr:to>
      <xdr:col>12</xdr:col>
      <xdr:colOff>2</xdr:colOff>
      <xdr:row>10</xdr:row>
      <xdr:rowOff>127000</xdr:rowOff>
    </xdr:to>
    <xdr:cxnSp macro="">
      <xdr:nvCxnSpPr>
        <xdr:cNvPr id="3" name="直線矢印コネクタ 2"/>
        <xdr:cNvCxnSpPr/>
      </xdr:nvCxnSpPr>
      <xdr:spPr>
        <a:xfrm flipH="1">
          <a:off x="7323667" y="6250784"/>
          <a:ext cx="497418" cy="56883"/>
        </a:xfrm>
        <a:prstGeom prst="straightConnector1">
          <a:avLst/>
        </a:prstGeom>
        <a:ln w="3175">
          <a:solidFill>
            <a:sysClr val="windowText" lastClr="000000"/>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55788</xdr:colOff>
      <xdr:row>2</xdr:row>
      <xdr:rowOff>16329</xdr:rowOff>
    </xdr:from>
    <xdr:to>
      <xdr:col>6</xdr:col>
      <xdr:colOff>6803</xdr:colOff>
      <xdr:row>24</xdr:row>
      <xdr:rowOff>191861</xdr:rowOff>
    </xdr:to>
    <xdr:sp macro="" textlink="">
      <xdr:nvSpPr>
        <xdr:cNvPr id="2" name="右中かっこ 1"/>
        <xdr:cNvSpPr/>
      </xdr:nvSpPr>
      <xdr:spPr>
        <a:xfrm>
          <a:off x="7580538" y="547008"/>
          <a:ext cx="209551" cy="5114924"/>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12</xdr:row>
      <xdr:rowOff>115360</xdr:rowOff>
    </xdr:from>
    <xdr:to>
      <xdr:col>8</xdr:col>
      <xdr:colOff>981077</xdr:colOff>
      <xdr:row>14</xdr:row>
      <xdr:rowOff>174627</xdr:rowOff>
    </xdr:to>
    <xdr:sp macro="" textlink="">
      <xdr:nvSpPr>
        <xdr:cNvPr id="3" name="正方形/長方形 2"/>
        <xdr:cNvSpPr/>
      </xdr:nvSpPr>
      <xdr:spPr>
        <a:xfrm>
          <a:off x="7768167" y="2814110"/>
          <a:ext cx="2970743" cy="48260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ysClr val="windowText" lastClr="000000"/>
              </a:solidFill>
            </a:rPr>
            <a:t>所在市町</a:t>
          </a:r>
          <a:r>
            <a:rPr kumimoji="1" lang="ja-JP" altLang="en-US" sz="900"/>
            <a:t>で実施している他の介護サービスについて入力してください。</a:t>
          </a:r>
        </a:p>
      </xdr:txBody>
    </xdr:sp>
    <xdr:clientData/>
  </xdr:twoCellAnchor>
  <xdr:twoCellAnchor>
    <xdr:from>
      <xdr:col>5</xdr:col>
      <xdr:colOff>9526</xdr:colOff>
      <xdr:row>26</xdr:row>
      <xdr:rowOff>57150</xdr:rowOff>
    </xdr:from>
    <xdr:to>
      <xdr:col>6</xdr:col>
      <xdr:colOff>1</xdr:colOff>
      <xdr:row>46</xdr:row>
      <xdr:rowOff>171449</xdr:rowOff>
    </xdr:to>
    <xdr:sp macro="" textlink="">
      <xdr:nvSpPr>
        <xdr:cNvPr id="4" name="右中かっこ 3"/>
        <xdr:cNvSpPr/>
      </xdr:nvSpPr>
      <xdr:spPr>
        <a:xfrm>
          <a:off x="7534276" y="5610225"/>
          <a:ext cx="247650" cy="4724399"/>
        </a:xfrm>
        <a:prstGeom prst="righ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34</xdr:row>
      <xdr:rowOff>31750</xdr:rowOff>
    </xdr:from>
    <xdr:to>
      <xdr:col>8</xdr:col>
      <xdr:colOff>981077</xdr:colOff>
      <xdr:row>36</xdr:row>
      <xdr:rowOff>88900</xdr:rowOff>
    </xdr:to>
    <xdr:sp macro="" textlink="">
      <xdr:nvSpPr>
        <xdr:cNvPr id="6" name="正方形/長方形 5"/>
        <xdr:cNvSpPr/>
      </xdr:nvSpPr>
      <xdr:spPr>
        <a:xfrm>
          <a:off x="7768167" y="7969250"/>
          <a:ext cx="2970743" cy="480483"/>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900">
              <a:solidFill>
                <a:srgbClr val="FF0000"/>
              </a:solidFill>
            </a:rPr>
            <a:t>所在市町</a:t>
          </a:r>
          <a:r>
            <a:rPr kumimoji="1" lang="ja-JP" altLang="en-US" sz="900"/>
            <a:t>で実施している他の介護サービスについて入力してください。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abcdef.co.jp/" TargetMode="External"/><Relationship Id="rId7" Type="http://schemas.openxmlformats.org/officeDocument/2006/relationships/vmlDrawing" Target="../drawings/vmlDrawing1.vml"/><Relationship Id="rId2" Type="http://schemas.openxmlformats.org/officeDocument/2006/relationships/hyperlink" Target="http://www.abcdef.co.jp/" TargetMode="External"/><Relationship Id="rId1" Type="http://schemas.openxmlformats.org/officeDocument/2006/relationships/hyperlink" Target="mailto:yamada@osaka.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mailto:yamada@osaka.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4"/>
  <sheetViews>
    <sheetView view="pageBreakPreview" zoomScaleNormal="100" zoomScaleSheetLayoutView="100" workbookViewId="0">
      <selection activeCell="B3" sqref="B3:L3"/>
    </sheetView>
  </sheetViews>
  <sheetFormatPr defaultRowHeight="13.5"/>
  <cols>
    <col min="1" max="1" width="5.5" style="375" customWidth="1"/>
    <col min="2" max="2" width="9.125" style="377" customWidth="1"/>
    <col min="3" max="12" width="9.125" style="375" customWidth="1"/>
    <col min="13" max="13" width="66.625" style="375" customWidth="1"/>
    <col min="14" max="17" width="9" style="375"/>
    <col min="18" max="18" width="10.25" style="375" customWidth="1"/>
    <col min="19" max="16384" width="9" style="375"/>
  </cols>
  <sheetData>
    <row r="1" spans="1:13" s="64" customFormat="1" ht="36" customHeight="1">
      <c r="A1" s="441" t="s">
        <v>858</v>
      </c>
      <c r="B1" s="441"/>
      <c r="C1" s="441"/>
      <c r="D1" s="441"/>
      <c r="E1" s="441"/>
      <c r="F1" s="441"/>
      <c r="G1" s="441"/>
      <c r="H1" s="441"/>
      <c r="I1" s="441"/>
      <c r="J1" s="441"/>
      <c r="K1" s="441"/>
      <c r="L1" s="441"/>
    </row>
    <row r="2" spans="1:13" s="64" customFormat="1" ht="21" customHeight="1">
      <c r="A2" s="442" t="s">
        <v>615</v>
      </c>
      <c r="B2" s="442"/>
      <c r="C2" s="442"/>
      <c r="D2" s="442"/>
      <c r="E2" s="442"/>
      <c r="F2" s="442"/>
      <c r="G2" s="442"/>
      <c r="H2" s="442"/>
      <c r="I2" s="442"/>
      <c r="J2" s="442"/>
      <c r="K2" s="442"/>
      <c r="L2" s="442"/>
    </row>
    <row r="3" spans="1:13" s="64" customFormat="1" ht="203.25" customHeight="1">
      <c r="A3" s="374" t="s">
        <v>840</v>
      </c>
      <c r="B3" s="443" t="s">
        <v>859</v>
      </c>
      <c r="C3" s="443"/>
      <c r="D3" s="443"/>
      <c r="E3" s="443"/>
      <c r="F3" s="443"/>
      <c r="G3" s="443"/>
      <c r="H3" s="443"/>
      <c r="I3" s="443"/>
      <c r="J3" s="443"/>
      <c r="K3" s="443"/>
      <c r="L3" s="443"/>
    </row>
    <row r="4" spans="1:13" s="64" customFormat="1" ht="21" customHeight="1">
      <c r="A4" s="442" t="s">
        <v>684</v>
      </c>
      <c r="B4" s="442"/>
      <c r="C4" s="442"/>
      <c r="D4" s="442"/>
      <c r="E4" s="442"/>
      <c r="F4" s="442"/>
      <c r="G4" s="442"/>
      <c r="H4" s="442"/>
      <c r="I4" s="442"/>
      <c r="J4" s="442"/>
      <c r="K4" s="442"/>
      <c r="L4" s="442"/>
    </row>
    <row r="5" spans="1:13" s="64" customFormat="1" ht="369.75" customHeight="1">
      <c r="A5" s="374" t="s">
        <v>872</v>
      </c>
      <c r="B5" s="443" t="s">
        <v>873</v>
      </c>
      <c r="C5" s="443"/>
      <c r="D5" s="443"/>
      <c r="E5" s="443"/>
      <c r="F5" s="443"/>
      <c r="G5" s="443"/>
      <c r="H5" s="443"/>
      <c r="I5" s="443"/>
      <c r="J5" s="443"/>
      <c r="K5" s="443"/>
      <c r="L5" s="443"/>
      <c r="M5" s="65"/>
    </row>
    <row r="6" spans="1:13" s="65" customFormat="1" ht="21" customHeight="1">
      <c r="A6" s="442" t="s">
        <v>883</v>
      </c>
      <c r="B6" s="442"/>
      <c r="C6" s="442"/>
      <c r="D6" s="442"/>
      <c r="E6" s="442"/>
      <c r="F6" s="442"/>
      <c r="G6" s="442"/>
      <c r="H6" s="442"/>
      <c r="I6" s="442"/>
      <c r="J6" s="442"/>
      <c r="K6" s="442"/>
      <c r="L6" s="442"/>
    </row>
    <row r="7" spans="1:13" s="65" customFormat="1" ht="120" customHeight="1">
      <c r="A7" s="374" t="s">
        <v>841</v>
      </c>
      <c r="B7" s="439" t="s">
        <v>884</v>
      </c>
      <c r="C7" s="439"/>
      <c r="D7" s="439"/>
      <c r="E7" s="439"/>
      <c r="F7" s="439"/>
      <c r="G7" s="439"/>
      <c r="H7" s="439"/>
      <c r="I7" s="439"/>
      <c r="J7" s="439"/>
      <c r="K7" s="439"/>
      <c r="L7" s="439"/>
    </row>
    <row r="8" spans="1:13" ht="13.5" customHeight="1">
      <c r="B8" s="440"/>
      <c r="C8" s="440"/>
      <c r="D8" s="440"/>
      <c r="E8" s="440"/>
      <c r="F8" s="440"/>
      <c r="G8" s="440"/>
      <c r="H8" s="440"/>
      <c r="I8" s="440"/>
      <c r="J8" s="440"/>
      <c r="K8" s="440"/>
      <c r="L8" s="440"/>
    </row>
    <row r="9" spans="1:13" ht="21" customHeight="1">
      <c r="A9" s="376" t="s">
        <v>842</v>
      </c>
      <c r="B9" s="439" t="s">
        <v>843</v>
      </c>
      <c r="C9" s="440"/>
      <c r="D9" s="440"/>
      <c r="E9" s="440"/>
      <c r="F9" s="440"/>
      <c r="G9" s="440"/>
      <c r="H9" s="440"/>
      <c r="I9" s="440"/>
      <c r="J9" s="440"/>
      <c r="K9" s="440"/>
      <c r="L9" s="440"/>
    </row>
    <row r="10" spans="1:13" ht="21" customHeight="1">
      <c r="B10" s="440" t="s">
        <v>874</v>
      </c>
      <c r="C10" s="440"/>
      <c r="D10" s="440"/>
      <c r="E10" s="440"/>
      <c r="F10" s="440"/>
      <c r="G10" s="440"/>
      <c r="H10" s="440"/>
      <c r="I10" s="440"/>
      <c r="J10" s="440"/>
      <c r="K10" s="440"/>
      <c r="L10" s="440"/>
    </row>
    <row r="24" spans="3:3" ht="115.5" customHeight="1">
      <c r="C24" s="378"/>
    </row>
  </sheetData>
  <mergeCells count="10">
    <mergeCell ref="B7:L7"/>
    <mergeCell ref="B8:L8"/>
    <mergeCell ref="B9:L9"/>
    <mergeCell ref="B10:L10"/>
    <mergeCell ref="A1:L1"/>
    <mergeCell ref="A2:L2"/>
    <mergeCell ref="B3:L3"/>
    <mergeCell ref="A4:L4"/>
    <mergeCell ref="B5:L5"/>
    <mergeCell ref="A6:L6"/>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47"/>
  <sheetViews>
    <sheetView view="pageBreakPreview" zoomScale="90" zoomScaleNormal="85" zoomScaleSheetLayoutView="90" workbookViewId="0">
      <selection activeCell="G2" sqref="G2"/>
    </sheetView>
  </sheetViews>
  <sheetFormatPr defaultRowHeight="13.5"/>
  <cols>
    <col min="1" max="1" width="1.375" style="67" customWidth="1"/>
    <col min="2" max="2" width="43.5" style="67" customWidth="1"/>
    <col min="3" max="3" width="5.75" style="67" customWidth="1"/>
    <col min="4" max="4" width="18.25" style="67" customWidth="1"/>
    <col min="5" max="5" width="29.875" style="67" customWidth="1"/>
    <col min="6" max="6" width="3.375" style="67" customWidth="1"/>
    <col min="7" max="9" width="13" style="67" customWidth="1"/>
    <col min="10" max="16384" width="9" style="67"/>
  </cols>
  <sheetData>
    <row r="1" spans="1:5" ht="21" customHeight="1" thickBot="1">
      <c r="A1" s="1274" t="s">
        <v>857</v>
      </c>
      <c r="B1" s="1275"/>
      <c r="C1" s="1275"/>
      <c r="D1" s="1275"/>
      <c r="E1" s="1275"/>
    </row>
    <row r="2" spans="1:5" ht="21" customHeight="1" thickBot="1">
      <c r="A2" s="1272" t="s">
        <v>302</v>
      </c>
      <c r="B2" s="1273"/>
      <c r="C2" s="1273"/>
      <c r="D2" s="274" t="s">
        <v>36</v>
      </c>
      <c r="E2" s="275" t="s">
        <v>296</v>
      </c>
    </row>
    <row r="3" spans="1:5" ht="21" customHeight="1">
      <c r="A3" s="481" t="s">
        <v>0</v>
      </c>
      <c r="B3" s="685"/>
      <c r="C3" s="685"/>
      <c r="D3" s="685"/>
      <c r="E3" s="1276"/>
    </row>
    <row r="4" spans="1:5" ht="17.100000000000001" customHeight="1">
      <c r="A4" s="1277"/>
      <c r="B4" s="57" t="s">
        <v>1</v>
      </c>
      <c r="C4" s="145" t="s">
        <v>393</v>
      </c>
      <c r="D4" s="276"/>
      <c r="E4" s="46"/>
    </row>
    <row r="5" spans="1:5" ht="17.100000000000001" customHeight="1">
      <c r="A5" s="1277"/>
      <c r="B5" s="57" t="s">
        <v>2</v>
      </c>
      <c r="C5" s="145" t="s">
        <v>393</v>
      </c>
      <c r="D5" s="45"/>
      <c r="E5" s="46"/>
    </row>
    <row r="6" spans="1:5" ht="17.100000000000001" customHeight="1">
      <c r="A6" s="1277"/>
      <c r="B6" s="57" t="s">
        <v>3</v>
      </c>
      <c r="C6" s="145" t="s">
        <v>393</v>
      </c>
      <c r="D6" s="45"/>
      <c r="E6" s="46"/>
    </row>
    <row r="7" spans="1:5" ht="17.100000000000001" customHeight="1">
      <c r="A7" s="1277"/>
      <c r="B7" s="57" t="s">
        <v>4</v>
      </c>
      <c r="C7" s="145" t="s">
        <v>393</v>
      </c>
      <c r="D7" s="45"/>
      <c r="E7" s="46"/>
    </row>
    <row r="8" spans="1:5" ht="17.100000000000001" customHeight="1">
      <c r="A8" s="1277"/>
      <c r="B8" s="57" t="s">
        <v>5</v>
      </c>
      <c r="C8" s="145" t="s">
        <v>393</v>
      </c>
      <c r="D8" s="45"/>
      <c r="E8" s="46"/>
    </row>
    <row r="9" spans="1:5" ht="17.100000000000001" customHeight="1">
      <c r="A9" s="1277"/>
      <c r="B9" s="57" t="s">
        <v>6</v>
      </c>
      <c r="C9" s="145" t="s">
        <v>393</v>
      </c>
      <c r="D9" s="45"/>
      <c r="E9" s="46"/>
    </row>
    <row r="10" spans="1:5" ht="17.100000000000001" customHeight="1">
      <c r="A10" s="1277"/>
      <c r="B10" s="57" t="s">
        <v>7</v>
      </c>
      <c r="C10" s="145" t="s">
        <v>393</v>
      </c>
      <c r="D10" s="45"/>
      <c r="E10" s="46"/>
    </row>
    <row r="11" spans="1:5" ht="17.100000000000001" customHeight="1">
      <c r="A11" s="1277"/>
      <c r="B11" s="57" t="s">
        <v>8</v>
      </c>
      <c r="C11" s="145" t="s">
        <v>393</v>
      </c>
      <c r="D11" s="45"/>
      <c r="E11" s="46"/>
    </row>
    <row r="12" spans="1:5" ht="17.100000000000001" customHeight="1">
      <c r="A12" s="1277"/>
      <c r="B12" s="57" t="s">
        <v>9</v>
      </c>
      <c r="C12" s="145" t="s">
        <v>393</v>
      </c>
      <c r="D12" s="45"/>
      <c r="E12" s="46"/>
    </row>
    <row r="13" spans="1:5" ht="17.100000000000001" customHeight="1">
      <c r="A13" s="1277"/>
      <c r="B13" s="57" t="s">
        <v>10</v>
      </c>
      <c r="C13" s="145" t="s">
        <v>393</v>
      </c>
      <c r="D13" s="45"/>
      <c r="E13" s="46"/>
    </row>
    <row r="14" spans="1:5" ht="17.100000000000001" customHeight="1">
      <c r="A14" s="1277"/>
      <c r="B14" s="57" t="s">
        <v>11</v>
      </c>
      <c r="C14" s="145" t="s">
        <v>393</v>
      </c>
      <c r="D14" s="45"/>
      <c r="E14" s="46"/>
    </row>
    <row r="15" spans="1:5" ht="17.100000000000001" customHeight="1" thickBot="1">
      <c r="A15" s="1278"/>
      <c r="B15" s="44" t="s">
        <v>12</v>
      </c>
      <c r="C15" s="145" t="s">
        <v>393</v>
      </c>
      <c r="D15" s="226"/>
      <c r="E15" s="227"/>
    </row>
    <row r="16" spans="1:5" ht="21" customHeight="1">
      <c r="A16" s="481" t="s">
        <v>13</v>
      </c>
      <c r="B16" s="685"/>
      <c r="C16" s="685"/>
      <c r="D16" s="685"/>
      <c r="E16" s="1276"/>
    </row>
    <row r="17" spans="1:11" ht="17.100000000000001" customHeight="1">
      <c r="A17" s="1279"/>
      <c r="B17" s="57" t="s">
        <v>242</v>
      </c>
      <c r="C17" s="145" t="s">
        <v>393</v>
      </c>
      <c r="D17" s="45"/>
      <c r="E17" s="46"/>
    </row>
    <row r="18" spans="1:11" ht="17.100000000000001" customHeight="1">
      <c r="A18" s="1279"/>
      <c r="B18" s="57" t="s">
        <v>14</v>
      </c>
      <c r="C18" s="145" t="s">
        <v>393</v>
      </c>
      <c r="D18" s="45"/>
      <c r="E18" s="46"/>
    </row>
    <row r="19" spans="1:11" ht="17.100000000000001" customHeight="1">
      <c r="A19" s="1279"/>
      <c r="B19" s="57" t="s">
        <v>700</v>
      </c>
      <c r="C19" s="145" t="s">
        <v>393</v>
      </c>
      <c r="D19" s="45"/>
      <c r="E19" s="46"/>
      <c r="F19" s="65"/>
    </row>
    <row r="20" spans="1:11" ht="17.100000000000001" customHeight="1">
      <c r="A20" s="1279"/>
      <c r="B20" s="57" t="s">
        <v>15</v>
      </c>
      <c r="C20" s="145" t="s">
        <v>393</v>
      </c>
      <c r="D20" s="45"/>
      <c r="E20" s="46"/>
      <c r="F20" s="65"/>
    </row>
    <row r="21" spans="1:11" ht="17.100000000000001" customHeight="1">
      <c r="A21" s="1279"/>
      <c r="B21" s="57" t="s">
        <v>62</v>
      </c>
      <c r="C21" s="145" t="s">
        <v>393</v>
      </c>
      <c r="D21" s="45"/>
      <c r="E21" s="46"/>
    </row>
    <row r="22" spans="1:11" ht="17.100000000000001" customHeight="1">
      <c r="A22" s="1279"/>
      <c r="B22" s="57" t="s">
        <v>16</v>
      </c>
      <c r="C22" s="145" t="s">
        <v>393</v>
      </c>
      <c r="D22" s="45"/>
      <c r="E22" s="46"/>
    </row>
    <row r="23" spans="1:11" ht="17.100000000000001" customHeight="1">
      <c r="A23" s="1279"/>
      <c r="B23" s="57" t="s">
        <v>17</v>
      </c>
      <c r="C23" s="145" t="s">
        <v>393</v>
      </c>
      <c r="D23" s="45"/>
      <c r="E23" s="46"/>
      <c r="F23" s="65"/>
    </row>
    <row r="24" spans="1:11" ht="17.100000000000001" customHeight="1">
      <c r="A24" s="1279"/>
      <c r="B24" s="59" t="s">
        <v>67</v>
      </c>
      <c r="C24" s="145" t="s">
        <v>393</v>
      </c>
      <c r="D24" s="45"/>
      <c r="E24" s="46"/>
      <c r="F24" s="277"/>
      <c r="G24" s="3"/>
      <c r="H24" s="3"/>
      <c r="I24" s="3"/>
    </row>
    <row r="25" spans="1:11" ht="17.100000000000001" customHeight="1" thickBot="1">
      <c r="A25" s="1280"/>
      <c r="B25" s="278" t="s">
        <v>243</v>
      </c>
      <c r="C25" s="279" t="s">
        <v>393</v>
      </c>
      <c r="D25" s="226"/>
      <c r="E25" s="227"/>
      <c r="F25" s="3"/>
      <c r="G25" s="3"/>
      <c r="H25" s="3"/>
      <c r="I25" s="3"/>
      <c r="J25" s="3"/>
      <c r="K25" s="3"/>
    </row>
    <row r="26" spans="1:11" ht="21" customHeight="1" thickBot="1">
      <c r="A26" s="1024" t="s">
        <v>65</v>
      </c>
      <c r="B26" s="1026"/>
      <c r="C26" s="280" t="s">
        <v>393</v>
      </c>
      <c r="D26" s="281"/>
      <c r="E26" s="282"/>
    </row>
    <row r="27" spans="1:11" ht="21" customHeight="1">
      <c r="A27" s="481" t="s">
        <v>18</v>
      </c>
      <c r="B27" s="685"/>
      <c r="C27" s="685"/>
      <c r="D27" s="685"/>
      <c r="E27" s="1276"/>
    </row>
    <row r="28" spans="1:11" ht="17.100000000000001" customHeight="1">
      <c r="A28" s="1277"/>
      <c r="B28" s="57" t="s">
        <v>19</v>
      </c>
      <c r="C28" s="145" t="s">
        <v>393</v>
      </c>
      <c r="D28" s="45"/>
      <c r="E28" s="46"/>
    </row>
    <row r="29" spans="1:11" ht="17.100000000000001" customHeight="1">
      <c r="A29" s="1277"/>
      <c r="B29" s="57" t="s">
        <v>20</v>
      </c>
      <c r="C29" s="145" t="s">
        <v>393</v>
      </c>
      <c r="D29" s="45"/>
      <c r="E29" s="46"/>
    </row>
    <row r="30" spans="1:11" ht="17.100000000000001" customHeight="1">
      <c r="A30" s="1277"/>
      <c r="B30" s="57" t="s">
        <v>21</v>
      </c>
      <c r="C30" s="145" t="s">
        <v>393</v>
      </c>
      <c r="D30" s="45"/>
      <c r="E30" s="46"/>
    </row>
    <row r="31" spans="1:11" ht="17.100000000000001" customHeight="1">
      <c r="A31" s="1277"/>
      <c r="B31" s="57" t="s">
        <v>22</v>
      </c>
      <c r="C31" s="145" t="s">
        <v>393</v>
      </c>
      <c r="D31" s="45"/>
      <c r="E31" s="46"/>
    </row>
    <row r="32" spans="1:11" ht="17.100000000000001" customHeight="1">
      <c r="A32" s="1277"/>
      <c r="B32" s="57" t="s">
        <v>23</v>
      </c>
      <c r="C32" s="145" t="s">
        <v>393</v>
      </c>
      <c r="D32" s="45"/>
      <c r="E32" s="46"/>
    </row>
    <row r="33" spans="1:11" ht="17.100000000000001" customHeight="1">
      <c r="A33" s="1277"/>
      <c r="B33" s="57" t="s">
        <v>24</v>
      </c>
      <c r="C33" s="145" t="s">
        <v>393</v>
      </c>
      <c r="D33" s="45"/>
      <c r="E33" s="46"/>
    </row>
    <row r="34" spans="1:11" ht="17.100000000000001" customHeight="1">
      <c r="A34" s="1277"/>
      <c r="B34" s="57" t="s">
        <v>25</v>
      </c>
      <c r="C34" s="145" t="s">
        <v>393</v>
      </c>
      <c r="D34" s="45"/>
      <c r="E34" s="46"/>
      <c r="G34" s="273"/>
      <c r="H34" s="273"/>
      <c r="I34" s="273"/>
    </row>
    <row r="35" spans="1:11" ht="17.100000000000001" customHeight="1">
      <c r="A35" s="1277"/>
      <c r="B35" s="57" t="s">
        <v>595</v>
      </c>
      <c r="C35" s="145" t="s">
        <v>393</v>
      </c>
      <c r="D35" s="45"/>
      <c r="E35" s="46"/>
    </row>
    <row r="36" spans="1:11" ht="17.100000000000001" customHeight="1">
      <c r="A36" s="1277"/>
      <c r="B36" s="57" t="s">
        <v>26</v>
      </c>
      <c r="C36" s="145" t="s">
        <v>393</v>
      </c>
      <c r="D36" s="45"/>
      <c r="E36" s="46"/>
    </row>
    <row r="37" spans="1:11" ht="17.100000000000001" customHeight="1" thickBot="1">
      <c r="A37" s="1278"/>
      <c r="B37" s="44" t="s">
        <v>27</v>
      </c>
      <c r="C37" s="279" t="s">
        <v>393</v>
      </c>
      <c r="D37" s="45"/>
      <c r="E37" s="46"/>
    </row>
    <row r="38" spans="1:11" ht="21" customHeight="1">
      <c r="A38" s="481" t="s">
        <v>28</v>
      </c>
      <c r="B38" s="685"/>
      <c r="C38" s="685"/>
      <c r="D38" s="685"/>
      <c r="E38" s="1276"/>
    </row>
    <row r="39" spans="1:11" ht="17.100000000000001" customHeight="1">
      <c r="A39" s="1277"/>
      <c r="B39" s="57" t="s">
        <v>29</v>
      </c>
      <c r="C39" s="145" t="s">
        <v>393</v>
      </c>
      <c r="D39" s="45"/>
      <c r="E39" s="46"/>
    </row>
    <row r="40" spans="1:11" ht="17.100000000000001" customHeight="1">
      <c r="A40" s="1277"/>
      <c r="B40" s="57" t="s">
        <v>30</v>
      </c>
      <c r="C40" s="145" t="s">
        <v>393</v>
      </c>
      <c r="D40" s="45"/>
      <c r="E40" s="46"/>
      <c r="H40" s="64"/>
      <c r="I40" s="64"/>
      <c r="J40" s="64"/>
      <c r="K40" s="64"/>
    </row>
    <row r="41" spans="1:11" ht="17.100000000000001" customHeight="1" thickBot="1">
      <c r="A41" s="1278"/>
      <c r="B41" s="173" t="s">
        <v>31</v>
      </c>
      <c r="C41" s="279" t="s">
        <v>393</v>
      </c>
      <c r="D41" s="45"/>
      <c r="E41" s="46"/>
    </row>
    <row r="42" spans="1:11" ht="21" customHeight="1" thickBot="1">
      <c r="A42" s="1024" t="s">
        <v>66</v>
      </c>
      <c r="B42" s="1026"/>
      <c r="C42" s="280" t="s">
        <v>393</v>
      </c>
      <c r="D42" s="283"/>
      <c r="E42" s="282"/>
    </row>
    <row r="43" spans="1:11" ht="21" customHeight="1">
      <c r="A43" s="481" t="s">
        <v>32</v>
      </c>
      <c r="B43" s="685"/>
      <c r="C43" s="685"/>
      <c r="D43" s="685"/>
      <c r="E43" s="1276"/>
    </row>
    <row r="44" spans="1:11" ht="17.100000000000001" customHeight="1">
      <c r="A44" s="1277"/>
      <c r="B44" s="57" t="s">
        <v>33</v>
      </c>
      <c r="C44" s="145" t="s">
        <v>393</v>
      </c>
      <c r="D44" s="45"/>
      <c r="E44" s="46"/>
    </row>
    <row r="45" spans="1:11" ht="17.100000000000001" customHeight="1">
      <c r="A45" s="1277"/>
      <c r="B45" s="57" t="s">
        <v>34</v>
      </c>
      <c r="C45" s="145" t="s">
        <v>393</v>
      </c>
      <c r="D45" s="45"/>
      <c r="E45" s="46"/>
    </row>
    <row r="46" spans="1:11" ht="17.100000000000001" customHeight="1">
      <c r="A46" s="1277"/>
      <c r="B46" s="370" t="s">
        <v>35</v>
      </c>
      <c r="C46" s="279" t="s">
        <v>393</v>
      </c>
      <c r="D46" s="372"/>
      <c r="E46" s="373"/>
    </row>
    <row r="47" spans="1:11" ht="17.100000000000001" customHeight="1" thickBot="1">
      <c r="A47" s="1278"/>
      <c r="B47" s="371" t="s">
        <v>837</v>
      </c>
      <c r="C47" s="284" t="s">
        <v>393</v>
      </c>
      <c r="D47" s="226"/>
      <c r="E47" s="227"/>
    </row>
  </sheetData>
  <mergeCells count="14">
    <mergeCell ref="A44:A47"/>
    <mergeCell ref="A27:E27"/>
    <mergeCell ref="A38:E38"/>
    <mergeCell ref="A42:B42"/>
    <mergeCell ref="A43:E43"/>
    <mergeCell ref="A28:A37"/>
    <mergeCell ref="A39:A41"/>
    <mergeCell ref="A26:B26"/>
    <mergeCell ref="A2:C2"/>
    <mergeCell ref="A1:E1"/>
    <mergeCell ref="A3:E3"/>
    <mergeCell ref="A16:E16"/>
    <mergeCell ref="A4:A15"/>
    <mergeCell ref="A17:A25"/>
  </mergeCells>
  <phoneticPr fontId="2"/>
  <dataValidations count="1">
    <dataValidation type="list" allowBlank="1" showInputMessage="1" showErrorMessage="1" sqref="C4:C15 C28:C37 C17:C26 C39:C42 C44:C47">
      <formula1>"あり,なし"</formula1>
    </dataValidation>
  </dataValidations>
  <printOptions horizontalCentered="1"/>
  <pageMargins left="0.6692913385826772" right="0.6692913385826772" top="0.59055118110236227" bottom="0.59055118110236227" header="0.51181102362204722" footer="0.39370078740157483"/>
  <pageSetup paperSize="9" scale="95" fitToHeight="0" orientation="landscape" cellComments="asDisplayed" r:id="rId1"/>
  <headerFooter alignWithMargins="0"/>
  <rowBreaks count="1" manualBreakCount="1">
    <brk id="26" max="16383"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FFFF"/>
    <pageSetUpPr fitToPage="1"/>
  </sheetPr>
  <dimension ref="B1:J66"/>
  <sheetViews>
    <sheetView view="pageBreakPreview" topLeftCell="A19" zoomScale="90" zoomScaleNormal="85" zoomScaleSheetLayoutView="90" workbookViewId="0">
      <selection activeCell="B2" sqref="B2:C3"/>
    </sheetView>
  </sheetViews>
  <sheetFormatPr defaultRowHeight="13.5"/>
  <cols>
    <col min="1" max="1" width="2.625" style="11" customWidth="1"/>
    <col min="2" max="2" width="5" style="11" customWidth="1"/>
    <col min="3" max="3" width="47.75" style="11" customWidth="1"/>
    <col min="4" max="5" width="6.625" style="11" customWidth="1"/>
    <col min="6" max="6" width="35.75" style="11" customWidth="1"/>
    <col min="7" max="8" width="31.625" style="11" customWidth="1"/>
    <col min="9" max="9" width="3.375" style="11" customWidth="1"/>
    <col min="10" max="12" width="13" style="11" customWidth="1"/>
    <col min="13" max="16384" width="9" style="11"/>
  </cols>
  <sheetData>
    <row r="1" spans="2:8" s="63" customFormat="1" ht="21" customHeight="1" thickBot="1">
      <c r="B1" s="1281" t="s">
        <v>752</v>
      </c>
      <c r="C1" s="1281"/>
      <c r="D1" s="1281"/>
      <c r="E1" s="1281"/>
      <c r="F1" s="1281"/>
      <c r="G1" s="1281"/>
      <c r="H1" s="1281"/>
    </row>
    <row r="2" spans="2:8" ht="21" customHeight="1">
      <c r="B2" s="1282"/>
      <c r="C2" s="1283"/>
      <c r="D2" s="750" t="s">
        <v>701</v>
      </c>
      <c r="E2" s="685"/>
      <c r="F2" s="482"/>
      <c r="G2" s="1286" t="s">
        <v>756</v>
      </c>
      <c r="H2" s="1287"/>
    </row>
    <row r="3" spans="2:8" ht="21" customHeight="1" thickBot="1">
      <c r="B3" s="1284"/>
      <c r="C3" s="1285"/>
      <c r="D3" s="285"/>
      <c r="E3" s="286"/>
      <c r="F3" s="287" t="s">
        <v>815</v>
      </c>
      <c r="G3" s="1288"/>
      <c r="H3" s="1289"/>
    </row>
    <row r="4" spans="2:8" ht="21" customHeight="1">
      <c r="B4" s="1290" t="s">
        <v>702</v>
      </c>
      <c r="C4" s="288" t="s">
        <v>703</v>
      </c>
      <c r="D4" s="1292" t="s">
        <v>339</v>
      </c>
      <c r="E4" s="1293"/>
      <c r="F4" s="289" t="s">
        <v>704</v>
      </c>
      <c r="G4" s="1294"/>
      <c r="H4" s="1295"/>
    </row>
    <row r="5" spans="2:8" ht="21" customHeight="1">
      <c r="B5" s="1290"/>
      <c r="C5" s="290" t="s">
        <v>705</v>
      </c>
      <c r="D5" s="1296" t="s">
        <v>339</v>
      </c>
      <c r="E5" s="1297"/>
      <c r="F5" s="291" t="s">
        <v>706</v>
      </c>
      <c r="G5" s="1298"/>
      <c r="H5" s="1299"/>
    </row>
    <row r="6" spans="2:8" ht="21" customHeight="1">
      <c r="B6" s="1290"/>
      <c r="C6" s="290" t="s">
        <v>707</v>
      </c>
      <c r="D6" s="1296" t="s">
        <v>339</v>
      </c>
      <c r="E6" s="1297"/>
      <c r="F6" s="291" t="s">
        <v>446</v>
      </c>
      <c r="G6" s="1298" t="s">
        <v>448</v>
      </c>
      <c r="H6" s="1299"/>
    </row>
    <row r="7" spans="2:8" ht="21" customHeight="1">
      <c r="B7" s="1290"/>
      <c r="C7" s="290" t="s">
        <v>708</v>
      </c>
      <c r="D7" s="1296" t="s">
        <v>339</v>
      </c>
      <c r="E7" s="1297"/>
      <c r="F7" s="291" t="s">
        <v>709</v>
      </c>
      <c r="G7" s="1300" t="s">
        <v>710</v>
      </c>
      <c r="H7" s="1299"/>
    </row>
    <row r="8" spans="2:8" ht="21" customHeight="1">
      <c r="B8" s="1290"/>
      <c r="C8" s="290" t="s">
        <v>711</v>
      </c>
      <c r="D8" s="1296" t="s">
        <v>339</v>
      </c>
      <c r="E8" s="1297"/>
      <c r="F8" s="291" t="s">
        <v>709</v>
      </c>
      <c r="G8" s="1300" t="s">
        <v>710</v>
      </c>
      <c r="H8" s="1299"/>
    </row>
    <row r="9" spans="2:8" ht="21" customHeight="1">
      <c r="B9" s="1290"/>
      <c r="C9" s="290" t="s">
        <v>712</v>
      </c>
      <c r="D9" s="1296" t="s">
        <v>339</v>
      </c>
      <c r="E9" s="1297"/>
      <c r="F9" s="291" t="s">
        <v>704</v>
      </c>
      <c r="G9" s="1298"/>
      <c r="H9" s="1299"/>
    </row>
    <row r="10" spans="2:8" ht="21" customHeight="1">
      <c r="B10" s="1290"/>
      <c r="C10" s="290" t="s">
        <v>713</v>
      </c>
      <c r="D10" s="1296" t="s">
        <v>393</v>
      </c>
      <c r="E10" s="1297"/>
      <c r="F10" s="291"/>
      <c r="G10" s="1298"/>
      <c r="H10" s="1299"/>
    </row>
    <row r="11" spans="2:8" ht="21" customHeight="1" thickBot="1">
      <c r="B11" s="1291"/>
      <c r="C11" s="292" t="s">
        <v>714</v>
      </c>
      <c r="D11" s="1301" t="s">
        <v>339</v>
      </c>
      <c r="E11" s="1302"/>
      <c r="F11" s="293" t="s">
        <v>715</v>
      </c>
      <c r="G11" s="1303" t="s">
        <v>716</v>
      </c>
      <c r="H11" s="1304"/>
    </row>
    <row r="12" spans="2:8" ht="21" customHeight="1">
      <c r="B12" s="1290" t="s">
        <v>717</v>
      </c>
      <c r="C12" s="288" t="s">
        <v>718</v>
      </c>
      <c r="D12" s="1292" t="s">
        <v>339</v>
      </c>
      <c r="E12" s="1293"/>
      <c r="F12" s="289" t="s">
        <v>719</v>
      </c>
      <c r="G12" s="1305" t="s">
        <v>720</v>
      </c>
      <c r="H12" s="1295"/>
    </row>
    <row r="13" spans="2:8" ht="21" customHeight="1">
      <c r="B13" s="1290"/>
      <c r="C13" s="290" t="s">
        <v>721</v>
      </c>
      <c r="D13" s="1296" t="s">
        <v>339</v>
      </c>
      <c r="E13" s="1297"/>
      <c r="F13" s="291" t="s">
        <v>719</v>
      </c>
      <c r="G13" s="1298" t="s">
        <v>722</v>
      </c>
      <c r="H13" s="1299"/>
    </row>
    <row r="14" spans="2:8" ht="21" customHeight="1">
      <c r="B14" s="1290"/>
      <c r="C14" s="290" t="s">
        <v>723</v>
      </c>
      <c r="D14" s="1296" t="s">
        <v>339</v>
      </c>
      <c r="E14" s="1297"/>
      <c r="F14" s="291" t="s">
        <v>719</v>
      </c>
      <c r="G14" s="1298" t="s">
        <v>724</v>
      </c>
      <c r="H14" s="1299"/>
    </row>
    <row r="15" spans="2:8" ht="21" customHeight="1">
      <c r="B15" s="1290"/>
      <c r="C15" s="290" t="s">
        <v>725</v>
      </c>
      <c r="D15" s="1296" t="s">
        <v>393</v>
      </c>
      <c r="E15" s="1297"/>
      <c r="F15" s="291"/>
      <c r="G15" s="1298"/>
      <c r="H15" s="1299"/>
    </row>
    <row r="16" spans="2:8" ht="21" customHeight="1">
      <c r="B16" s="1290"/>
      <c r="C16" s="290" t="s">
        <v>726</v>
      </c>
      <c r="D16" s="1296" t="s">
        <v>393</v>
      </c>
      <c r="E16" s="1297"/>
      <c r="F16" s="291"/>
      <c r="G16" s="1298"/>
      <c r="H16" s="1299"/>
    </row>
    <row r="17" spans="2:10" ht="21" customHeight="1">
      <c r="B17" s="1290"/>
      <c r="C17" s="290" t="s">
        <v>727</v>
      </c>
      <c r="D17" s="1296" t="s">
        <v>339</v>
      </c>
      <c r="E17" s="1297"/>
      <c r="F17" s="291" t="s">
        <v>450</v>
      </c>
      <c r="G17" s="1298"/>
      <c r="H17" s="1299"/>
    </row>
    <row r="18" spans="2:10" ht="21" customHeight="1">
      <c r="B18" s="1290"/>
      <c r="C18" s="290" t="s">
        <v>728</v>
      </c>
      <c r="D18" s="1296" t="s">
        <v>339</v>
      </c>
      <c r="E18" s="1297"/>
      <c r="F18" s="291" t="s">
        <v>451</v>
      </c>
      <c r="G18" s="1298" t="s">
        <v>449</v>
      </c>
      <c r="H18" s="1299"/>
    </row>
    <row r="19" spans="2:10" ht="21" customHeight="1">
      <c r="B19" s="1290"/>
      <c r="C19" s="290" t="s">
        <v>729</v>
      </c>
      <c r="D19" s="1296" t="s">
        <v>339</v>
      </c>
      <c r="E19" s="1297"/>
      <c r="F19" s="291" t="s">
        <v>452</v>
      </c>
      <c r="G19" s="1298" t="s">
        <v>730</v>
      </c>
      <c r="H19" s="1299"/>
    </row>
    <row r="20" spans="2:10" ht="21" customHeight="1">
      <c r="B20" s="1290"/>
      <c r="C20" s="290" t="s">
        <v>731</v>
      </c>
      <c r="D20" s="1296" t="s">
        <v>339</v>
      </c>
      <c r="E20" s="1297"/>
      <c r="F20" s="291" t="s">
        <v>452</v>
      </c>
      <c r="G20" s="1298" t="s">
        <v>730</v>
      </c>
      <c r="H20" s="1299"/>
    </row>
    <row r="21" spans="2:10" ht="21" customHeight="1" thickBot="1">
      <c r="B21" s="1291"/>
      <c r="C21" s="292" t="s">
        <v>732</v>
      </c>
      <c r="D21" s="1301" t="s">
        <v>339</v>
      </c>
      <c r="E21" s="1302"/>
      <c r="F21" s="293"/>
      <c r="G21" s="1306" t="s">
        <v>733</v>
      </c>
      <c r="H21" s="1307"/>
    </row>
    <row r="22" spans="2:10" ht="24.95" customHeight="1">
      <c r="B22" s="1290" t="s">
        <v>734</v>
      </c>
      <c r="C22" s="288" t="s">
        <v>735</v>
      </c>
      <c r="D22" s="1292" t="s">
        <v>339</v>
      </c>
      <c r="E22" s="1293"/>
      <c r="F22" s="289"/>
      <c r="G22" s="1294" t="s">
        <v>736</v>
      </c>
      <c r="H22" s="1295"/>
    </row>
    <row r="23" spans="2:10" ht="24.95" customHeight="1">
      <c r="B23" s="1290"/>
      <c r="C23" s="290" t="s">
        <v>737</v>
      </c>
      <c r="D23" s="1296" t="s">
        <v>393</v>
      </c>
      <c r="E23" s="1297"/>
      <c r="F23" s="291"/>
      <c r="G23" s="1298"/>
      <c r="H23" s="1299"/>
    </row>
    <row r="24" spans="2:10" ht="24.95" customHeight="1">
      <c r="B24" s="1290"/>
      <c r="C24" s="290" t="s">
        <v>738</v>
      </c>
      <c r="D24" s="1296" t="s">
        <v>339</v>
      </c>
      <c r="E24" s="1297"/>
      <c r="F24" s="291" t="s">
        <v>704</v>
      </c>
      <c r="G24" s="1298"/>
      <c r="H24" s="1299"/>
    </row>
    <row r="25" spans="2:10" ht="24.95" customHeight="1">
      <c r="B25" s="1290"/>
      <c r="C25" s="290" t="s">
        <v>739</v>
      </c>
      <c r="D25" s="1296" t="s">
        <v>393</v>
      </c>
      <c r="E25" s="1297"/>
      <c r="F25" s="291"/>
      <c r="G25" s="1298"/>
      <c r="H25" s="1299"/>
    </row>
    <row r="26" spans="2:10" ht="24.95" customHeight="1" thickBot="1">
      <c r="B26" s="1291"/>
      <c r="C26" s="292" t="s">
        <v>740</v>
      </c>
      <c r="D26" s="1301" t="s">
        <v>393</v>
      </c>
      <c r="E26" s="1302"/>
      <c r="F26" s="293"/>
      <c r="G26" s="1306" t="s">
        <v>741</v>
      </c>
      <c r="H26" s="1307"/>
    </row>
    <row r="27" spans="2:10" ht="30" customHeight="1">
      <c r="B27" s="1290" t="s">
        <v>742</v>
      </c>
      <c r="C27" s="288" t="s">
        <v>743</v>
      </c>
      <c r="D27" s="1292" t="s">
        <v>393</v>
      </c>
      <c r="E27" s="1293"/>
      <c r="F27" s="289"/>
      <c r="G27" s="1294"/>
      <c r="H27" s="1295"/>
    </row>
    <row r="28" spans="2:10" ht="30" customHeight="1">
      <c r="B28" s="1290"/>
      <c r="C28" s="290" t="s">
        <v>744</v>
      </c>
      <c r="D28" s="1296" t="s">
        <v>339</v>
      </c>
      <c r="E28" s="1297"/>
      <c r="F28" s="291" t="s">
        <v>447</v>
      </c>
      <c r="G28" s="1298" t="s">
        <v>745</v>
      </c>
      <c r="H28" s="1299"/>
    </row>
    <row r="29" spans="2:10" ht="30" customHeight="1">
      <c r="B29" s="1290"/>
      <c r="C29" s="290" t="s">
        <v>746</v>
      </c>
      <c r="D29" s="1296" t="s">
        <v>393</v>
      </c>
      <c r="E29" s="1297"/>
      <c r="F29" s="291"/>
      <c r="G29" s="1298"/>
      <c r="H29" s="1299"/>
    </row>
    <row r="30" spans="2:10" ht="30" customHeight="1" thickBot="1">
      <c r="B30" s="1291"/>
      <c r="C30" s="292" t="s">
        <v>747</v>
      </c>
      <c r="D30" s="1301" t="s">
        <v>339</v>
      </c>
      <c r="E30" s="1302"/>
      <c r="F30" s="294" t="s">
        <v>748</v>
      </c>
      <c r="G30" s="1306" t="s">
        <v>745</v>
      </c>
      <c r="H30" s="1304"/>
    </row>
    <row r="31" spans="2:10" ht="40.5" customHeight="1">
      <c r="B31" s="1308" t="s">
        <v>870</v>
      </c>
      <c r="C31" s="1309"/>
      <c r="D31" s="1309"/>
      <c r="E31" s="1309"/>
      <c r="F31" s="1309"/>
      <c r="G31" s="1309"/>
      <c r="H31" s="1309"/>
      <c r="I31" s="295"/>
      <c r="J31" s="295"/>
    </row>
    <row r="32" spans="2:10" ht="13.5" customHeight="1">
      <c r="B32" s="1310"/>
      <c r="C32" s="1310"/>
      <c r="D32" s="1310"/>
      <c r="E32" s="1310"/>
      <c r="F32" s="1310"/>
      <c r="G32" s="1310"/>
      <c r="H32" s="1310"/>
    </row>
    <row r="34" spans="6:8">
      <c r="F34" s="63"/>
      <c r="G34" s="63"/>
      <c r="H34" s="63"/>
    </row>
    <row r="54" spans="3:10" ht="14.25" thickBot="1"/>
    <row r="55" spans="3:10">
      <c r="C55" s="296"/>
      <c r="D55" s="297"/>
      <c r="E55" s="297"/>
      <c r="F55" s="297"/>
      <c r="G55" s="297"/>
      <c r="H55" s="297"/>
      <c r="I55" s="297"/>
      <c r="J55" s="298"/>
    </row>
    <row r="56" spans="3:10">
      <c r="C56" s="299"/>
      <c r="D56" s="78"/>
      <c r="E56" s="78"/>
      <c r="F56" s="78"/>
      <c r="G56" s="78"/>
      <c r="H56" s="78"/>
      <c r="I56" s="78"/>
      <c r="J56" s="300"/>
    </row>
    <row r="57" spans="3:10">
      <c r="C57" s="299"/>
      <c r="D57" s="78"/>
      <c r="E57" s="78"/>
      <c r="F57" s="78"/>
      <c r="G57" s="78"/>
      <c r="H57" s="78"/>
      <c r="I57" s="78"/>
      <c r="J57" s="300"/>
    </row>
    <row r="58" spans="3:10">
      <c r="C58" s="299"/>
      <c r="D58" s="78"/>
      <c r="E58" s="78"/>
      <c r="F58" s="78"/>
      <c r="G58" s="78"/>
      <c r="H58" s="78"/>
      <c r="I58" s="78"/>
      <c r="J58" s="300"/>
    </row>
    <row r="59" spans="3:10">
      <c r="C59" s="299"/>
      <c r="D59" s="78"/>
      <c r="E59" s="78"/>
      <c r="F59" s="78"/>
      <c r="G59" s="78"/>
      <c r="H59" s="78"/>
      <c r="I59" s="78"/>
      <c r="J59" s="300"/>
    </row>
    <row r="60" spans="3:10">
      <c r="C60" s="299"/>
      <c r="D60" s="78"/>
      <c r="E60" s="78"/>
      <c r="F60" s="78"/>
      <c r="G60" s="78"/>
      <c r="H60" s="78"/>
      <c r="I60" s="78"/>
      <c r="J60" s="300"/>
    </row>
    <row r="61" spans="3:10">
      <c r="C61" s="299"/>
      <c r="D61" s="78"/>
      <c r="E61" s="78"/>
      <c r="F61" s="78"/>
      <c r="G61" s="78"/>
      <c r="H61" s="78"/>
      <c r="I61" s="78"/>
      <c r="J61" s="300"/>
    </row>
    <row r="62" spans="3:10">
      <c r="C62" s="299"/>
      <c r="D62" s="78"/>
      <c r="E62" s="78"/>
      <c r="F62" s="78"/>
      <c r="G62" s="78"/>
      <c r="H62" s="78"/>
      <c r="I62" s="78"/>
      <c r="J62" s="300"/>
    </row>
    <row r="63" spans="3:10">
      <c r="C63" s="299"/>
      <c r="D63" s="78"/>
      <c r="E63" s="78"/>
      <c r="F63" s="78"/>
      <c r="G63" s="78"/>
      <c r="H63" s="78"/>
      <c r="I63" s="78"/>
      <c r="J63" s="300"/>
    </row>
    <row r="64" spans="3:10">
      <c r="C64" s="299"/>
      <c r="D64" s="78"/>
      <c r="E64" s="78"/>
      <c r="F64" s="78"/>
      <c r="G64" s="78"/>
      <c r="H64" s="78"/>
      <c r="I64" s="78"/>
      <c r="J64" s="300"/>
    </row>
    <row r="65" spans="3:10">
      <c r="C65" s="299"/>
      <c r="D65" s="78"/>
      <c r="E65" s="78"/>
      <c r="F65" s="78"/>
      <c r="G65" s="78"/>
      <c r="H65" s="78"/>
      <c r="I65" s="78"/>
      <c r="J65" s="300"/>
    </row>
    <row r="66" spans="3:10" ht="14.25" thickBot="1">
      <c r="C66" s="301"/>
      <c r="D66" s="302"/>
      <c r="E66" s="302"/>
      <c r="F66" s="302"/>
      <c r="G66" s="302"/>
      <c r="H66" s="302"/>
      <c r="I66" s="302"/>
      <c r="J66" s="303"/>
    </row>
  </sheetData>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G19:H19"/>
    <mergeCell ref="D20:E20"/>
    <mergeCell ref="G20:H20"/>
    <mergeCell ref="B22:B26"/>
    <mergeCell ref="D22:E22"/>
    <mergeCell ref="G22:H22"/>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68" fitToHeight="0" orientation="landscape"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86"/>
  <sheetViews>
    <sheetView view="pageBreakPreview" topLeftCell="A4" zoomScale="90" zoomScaleNormal="100" zoomScaleSheetLayoutView="90" workbookViewId="0">
      <selection activeCell="G34" sqref="G34"/>
    </sheetView>
  </sheetViews>
  <sheetFormatPr defaultRowHeight="13.5"/>
  <cols>
    <col min="1" max="1" width="2.75" style="10" customWidth="1"/>
    <col min="2" max="2" width="4.375" style="10" customWidth="1"/>
    <col min="3" max="3" width="5.625" style="10" customWidth="1"/>
    <col min="4" max="4" width="4.375" style="10" customWidth="1"/>
    <col min="5" max="5" width="7.25" style="10" customWidth="1"/>
    <col min="6" max="6" width="9.625" style="10" customWidth="1"/>
    <col min="7" max="7" width="8.125" style="10" customWidth="1"/>
    <col min="8" max="9" width="7.625" style="10" customWidth="1"/>
    <col min="10" max="10" width="9.125" style="10" customWidth="1"/>
    <col min="11" max="12" width="7.625" style="10" customWidth="1"/>
    <col min="13" max="13" width="22.5" style="10" customWidth="1"/>
    <col min="14" max="14" width="3.375" style="10" customWidth="1"/>
    <col min="15" max="16384" width="9" style="11"/>
  </cols>
  <sheetData>
    <row r="1" spans="1:25" s="24" customFormat="1" ht="24.95" customHeight="1">
      <c r="A1" s="19"/>
      <c r="B1" s="1382" t="s">
        <v>816</v>
      </c>
      <c r="C1" s="1383"/>
      <c r="D1" s="1383"/>
      <c r="E1" s="1383"/>
      <c r="F1" s="1383"/>
      <c r="G1" s="1383"/>
      <c r="H1" s="1383"/>
      <c r="I1" s="1383"/>
      <c r="J1" s="1383"/>
      <c r="K1" s="1383"/>
      <c r="L1" s="1383"/>
      <c r="M1" s="1383"/>
      <c r="N1" s="385"/>
      <c r="O1" s="61"/>
      <c r="P1" s="61"/>
      <c r="Q1" s="20"/>
      <c r="R1" s="20"/>
      <c r="S1" s="20"/>
      <c r="T1" s="20"/>
      <c r="U1" s="20"/>
      <c r="V1" s="20"/>
      <c r="W1" s="20"/>
      <c r="X1" s="20"/>
      <c r="Y1" s="20"/>
    </row>
    <row r="2" spans="1:25" s="24" customFormat="1" ht="24.95" customHeight="1" thickBot="1">
      <c r="A2" s="19"/>
      <c r="B2" s="1383"/>
      <c r="C2" s="1383"/>
      <c r="D2" s="1383"/>
      <c r="E2" s="1383"/>
      <c r="F2" s="1383"/>
      <c r="G2" s="1383"/>
      <c r="H2" s="1383"/>
      <c r="I2" s="1383"/>
      <c r="J2" s="1383"/>
      <c r="K2" s="1383"/>
      <c r="L2" s="1383"/>
      <c r="M2" s="1383"/>
      <c r="N2" s="385"/>
      <c r="O2" s="61"/>
      <c r="P2" s="61"/>
      <c r="Q2" s="20"/>
      <c r="R2" s="20"/>
      <c r="S2" s="20"/>
      <c r="T2" s="20"/>
      <c r="U2" s="20"/>
      <c r="V2" s="20"/>
      <c r="W2" s="20"/>
      <c r="X2" s="20"/>
      <c r="Y2" s="20"/>
    </row>
    <row r="3" spans="1:25" s="24" customFormat="1" ht="24.95" customHeight="1" thickBot="1">
      <c r="A3" s="19"/>
      <c r="B3" s="388" t="s">
        <v>619</v>
      </c>
      <c r="C3" s="5"/>
      <c r="D3" s="5"/>
      <c r="E3" s="5"/>
      <c r="F3" s="389" t="s">
        <v>885</v>
      </c>
      <c r="G3" s="390" t="s">
        <v>629</v>
      </c>
      <c r="H3" s="391">
        <f>IF(ISERROR(VLOOKUP(G3,R2:S10,2,FALSE)),"",VLOOKUP(G3,R2:S10,2,FALSE))</f>
        <v>10.27</v>
      </c>
      <c r="I3" s="392"/>
      <c r="J3" s="5"/>
      <c r="K3" s="388"/>
      <c r="L3" s="388"/>
      <c r="M3" s="388"/>
      <c r="N3" s="385"/>
      <c r="Q3" s="393"/>
      <c r="R3" s="28" t="s">
        <v>618</v>
      </c>
      <c r="S3" s="29">
        <v>10.9</v>
      </c>
      <c r="T3" s="393"/>
      <c r="U3" s="393"/>
      <c r="V3" s="28"/>
      <c r="W3" s="29"/>
      <c r="X3" s="20"/>
      <c r="Y3" s="20"/>
    </row>
    <row r="4" spans="1:25" s="24" customFormat="1" ht="24.95" customHeight="1">
      <c r="A4" s="19"/>
      <c r="B4" s="1384" t="s">
        <v>886</v>
      </c>
      <c r="C4" s="1385"/>
      <c r="D4" s="1385"/>
      <c r="E4" s="1385"/>
      <c r="F4" s="1385"/>
      <c r="G4" s="1385"/>
      <c r="H4" s="1385"/>
      <c r="I4" s="1385"/>
      <c r="J4" s="1385"/>
      <c r="K4" s="1385"/>
      <c r="L4" s="1385"/>
      <c r="M4" s="1385"/>
      <c r="N4" s="19"/>
      <c r="O4" s="25"/>
      <c r="P4" s="26"/>
      <c r="Q4" s="393"/>
      <c r="R4" s="28" t="s">
        <v>620</v>
      </c>
      <c r="S4" s="29">
        <v>10.72</v>
      </c>
      <c r="T4" s="393"/>
      <c r="U4" s="393"/>
      <c r="V4" s="28"/>
      <c r="W4" s="29"/>
      <c r="X4" s="20"/>
      <c r="Y4" s="20"/>
    </row>
    <row r="5" spans="1:25" s="24" customFormat="1" ht="24.95" customHeight="1" thickBot="1">
      <c r="A5" s="19"/>
      <c r="B5" s="1386"/>
      <c r="C5" s="1386"/>
      <c r="D5" s="1386"/>
      <c r="E5" s="1386"/>
      <c r="F5" s="1386"/>
      <c r="G5" s="1386"/>
      <c r="H5" s="1386"/>
      <c r="I5" s="1386"/>
      <c r="J5" s="1386"/>
      <c r="K5" s="1386"/>
      <c r="L5" s="1386"/>
      <c r="M5" s="1386"/>
      <c r="N5" s="19"/>
      <c r="O5" s="25"/>
      <c r="P5" s="26"/>
      <c r="Q5" s="393"/>
      <c r="R5" s="28" t="s">
        <v>621</v>
      </c>
      <c r="S5" s="29">
        <v>10.68</v>
      </c>
      <c r="T5" s="393"/>
      <c r="U5" s="393"/>
      <c r="V5" s="28"/>
      <c r="W5" s="29"/>
      <c r="X5" s="20"/>
      <c r="Y5" s="20"/>
    </row>
    <row r="6" spans="1:25" s="24" customFormat="1" ht="24" customHeight="1">
      <c r="A6" s="19"/>
      <c r="B6" s="1370" t="s">
        <v>622</v>
      </c>
      <c r="C6" s="1371"/>
      <c r="D6" s="1371"/>
      <c r="E6" s="1371"/>
      <c r="F6" s="1371"/>
      <c r="G6" s="1371"/>
      <c r="H6" s="1372" t="s">
        <v>887</v>
      </c>
      <c r="I6" s="1372"/>
      <c r="J6" s="1373" t="s">
        <v>623</v>
      </c>
      <c r="K6" s="1373"/>
      <c r="L6" s="1387" t="s">
        <v>522</v>
      </c>
      <c r="M6" s="1388"/>
      <c r="N6" s="19"/>
      <c r="O6" s="25"/>
      <c r="P6" s="26"/>
      <c r="Q6" s="393"/>
      <c r="R6" s="28" t="s">
        <v>624</v>
      </c>
      <c r="S6" s="29">
        <v>10.54</v>
      </c>
      <c r="T6" s="393"/>
      <c r="U6" s="393"/>
      <c r="V6" s="28"/>
      <c r="W6" s="29"/>
      <c r="X6" s="20"/>
      <c r="Y6" s="20"/>
    </row>
    <row r="7" spans="1:25" s="24" customFormat="1" ht="24" customHeight="1">
      <c r="A7" s="19"/>
      <c r="B7" s="1361" t="s">
        <v>170</v>
      </c>
      <c r="C7" s="1355"/>
      <c r="D7" s="1355"/>
      <c r="E7" s="1355"/>
      <c r="F7" s="1355"/>
      <c r="G7" s="395" t="s">
        <v>625</v>
      </c>
      <c r="H7" s="395" t="s">
        <v>626</v>
      </c>
      <c r="I7" s="396" t="s">
        <v>627</v>
      </c>
      <c r="J7" s="397" t="s">
        <v>626</v>
      </c>
      <c r="K7" s="398" t="s">
        <v>627</v>
      </c>
      <c r="L7" s="1376"/>
      <c r="M7" s="1377"/>
      <c r="N7" s="19"/>
      <c r="O7" s="25"/>
      <c r="P7" s="26"/>
      <c r="Q7" s="393"/>
      <c r="R7" s="28" t="s">
        <v>628</v>
      </c>
      <c r="S7" s="29">
        <v>10.45</v>
      </c>
      <c r="T7" s="393"/>
      <c r="U7" s="393"/>
      <c r="V7" s="28"/>
      <c r="W7" s="29"/>
      <c r="X7" s="20"/>
      <c r="Y7" s="20"/>
    </row>
    <row r="8" spans="1:25" s="24" customFormat="1" ht="24" customHeight="1">
      <c r="A8" s="19"/>
      <c r="B8" s="1361" t="s">
        <v>194</v>
      </c>
      <c r="C8" s="1355"/>
      <c r="D8" s="1355"/>
      <c r="E8" s="1355"/>
      <c r="F8" s="1355"/>
      <c r="G8" s="399" t="s">
        <v>888</v>
      </c>
      <c r="H8" s="400">
        <f>IF(ISERROR(ROUNDDOWN($G8*$H$3,0)),"",ROUNDDOWN($G8*$H$3,0))</f>
        <v>1869</v>
      </c>
      <c r="I8" s="401">
        <f>IF(ISERROR(H8-ROUNDDOWN(H8/10*9,0)),"",H8-ROUNDDOWN(H8/10*9,0))</f>
        <v>187</v>
      </c>
      <c r="J8" s="402">
        <f>IF(ISERROR(ROUNDDOWN($G8*$H$3*J$6,0)),"",ROUNDDOWN($G8*$H$3*J$6,0))</f>
        <v>56074</v>
      </c>
      <c r="K8" s="402">
        <f>IF(ISERROR(J8-ROUNDDOWN(J8/10*9,0)),"",J8-ROUNDDOWN(J8/10*9,0))</f>
        <v>5608</v>
      </c>
      <c r="L8" s="1378" t="s">
        <v>949</v>
      </c>
      <c r="M8" s="1379"/>
      <c r="N8" s="19"/>
      <c r="O8" s="25"/>
      <c r="P8" s="26"/>
      <c r="Q8" s="393"/>
      <c r="R8" s="28" t="s">
        <v>629</v>
      </c>
      <c r="S8" s="29">
        <v>10.27</v>
      </c>
      <c r="T8" s="393"/>
      <c r="U8" s="393"/>
      <c r="V8" s="28"/>
      <c r="W8" s="29"/>
      <c r="X8" s="20"/>
      <c r="Y8" s="20"/>
    </row>
    <row r="9" spans="1:25" s="24" customFormat="1" ht="24" customHeight="1">
      <c r="A9" s="19"/>
      <c r="B9" s="1361" t="s">
        <v>195</v>
      </c>
      <c r="C9" s="1355"/>
      <c r="D9" s="1355"/>
      <c r="E9" s="1355"/>
      <c r="F9" s="1355"/>
      <c r="G9" s="399" t="s">
        <v>889</v>
      </c>
      <c r="H9" s="400">
        <f t="shared" ref="H9:H14" si="0">IF(ISERROR(ROUNDDOWN($G9*$H$3,0)),"",ROUNDDOWN($G9*$H$3,0))</f>
        <v>3193</v>
      </c>
      <c r="I9" s="401">
        <f t="shared" ref="I9:I14" si="1">IF(ISERROR(H9-ROUNDDOWN(H9/10*9,0)),"",H9-ROUNDDOWN(H9/10*9,0))</f>
        <v>320</v>
      </c>
      <c r="J9" s="402">
        <f t="shared" ref="J9:J14" si="2">IF(ISERROR(ROUNDDOWN($G9*$H$3*J$6,0)),"",ROUNDDOWN($G9*$H$3*J$6,0))</f>
        <v>95819</v>
      </c>
      <c r="K9" s="402">
        <f t="shared" ref="K9:K14" si="3">IF(ISERROR(J9-ROUNDDOWN(J9/10*9,0)),"",J9-ROUNDDOWN(J9/10*9,0))</f>
        <v>9582</v>
      </c>
      <c r="L9" s="1380"/>
      <c r="M9" s="1381"/>
      <c r="N9" s="19"/>
      <c r="O9" s="25"/>
      <c r="P9" s="26"/>
      <c r="Q9" s="393"/>
      <c r="R9" s="28" t="s">
        <v>630</v>
      </c>
      <c r="S9" s="29">
        <v>10.14</v>
      </c>
      <c r="T9" s="393"/>
      <c r="U9" s="393"/>
      <c r="V9" s="28"/>
      <c r="W9" s="29"/>
      <c r="X9" s="20"/>
      <c r="Y9" s="20"/>
    </row>
    <row r="10" spans="1:25" s="24" customFormat="1" ht="24" customHeight="1">
      <c r="A10" s="19"/>
      <c r="B10" s="1361" t="s">
        <v>196</v>
      </c>
      <c r="C10" s="1355"/>
      <c r="D10" s="1355"/>
      <c r="E10" s="1355"/>
      <c r="F10" s="1355"/>
      <c r="G10" s="403">
        <v>538</v>
      </c>
      <c r="H10" s="400">
        <f t="shared" si="0"/>
        <v>5525</v>
      </c>
      <c r="I10" s="401">
        <f t="shared" si="1"/>
        <v>553</v>
      </c>
      <c r="J10" s="402">
        <f t="shared" si="2"/>
        <v>165757</v>
      </c>
      <c r="K10" s="402">
        <f t="shared" si="3"/>
        <v>16576</v>
      </c>
      <c r="L10" s="1362" t="s">
        <v>950</v>
      </c>
      <c r="M10" s="1363"/>
      <c r="N10" s="19"/>
      <c r="O10" s="25"/>
      <c r="P10" s="26"/>
      <c r="Q10" s="393"/>
      <c r="R10" s="28" t="s">
        <v>46</v>
      </c>
      <c r="S10" s="29">
        <v>10</v>
      </c>
      <c r="T10" s="393"/>
      <c r="U10" s="393"/>
      <c r="V10" s="28"/>
      <c r="W10" s="29"/>
      <c r="X10" s="20"/>
      <c r="Y10" s="20"/>
    </row>
    <row r="11" spans="1:25" s="24" customFormat="1" ht="24" customHeight="1">
      <c r="A11" s="19"/>
      <c r="B11" s="1361" t="s">
        <v>197</v>
      </c>
      <c r="C11" s="1355"/>
      <c r="D11" s="1355"/>
      <c r="E11" s="1355"/>
      <c r="F11" s="1355"/>
      <c r="G11" s="403">
        <v>604</v>
      </c>
      <c r="H11" s="400">
        <f t="shared" si="0"/>
        <v>6203</v>
      </c>
      <c r="I11" s="401">
        <f t="shared" si="1"/>
        <v>621</v>
      </c>
      <c r="J11" s="402">
        <f t="shared" si="2"/>
        <v>186092</v>
      </c>
      <c r="K11" s="402">
        <f t="shared" si="3"/>
        <v>18610</v>
      </c>
      <c r="L11" s="1364"/>
      <c r="M11" s="1365"/>
      <c r="N11" s="19"/>
      <c r="O11" s="25"/>
      <c r="P11" s="26"/>
      <c r="Q11" s="393"/>
      <c r="R11" s="393"/>
      <c r="S11" s="393"/>
      <c r="T11" s="393"/>
      <c r="U11" s="393"/>
      <c r="V11" s="393"/>
      <c r="W11" s="393"/>
      <c r="X11" s="20"/>
      <c r="Y11" s="20"/>
    </row>
    <row r="12" spans="1:25" s="24" customFormat="1" ht="24" customHeight="1">
      <c r="A12" s="19"/>
      <c r="B12" s="1361" t="s">
        <v>198</v>
      </c>
      <c r="C12" s="1355"/>
      <c r="D12" s="1355"/>
      <c r="E12" s="1355"/>
      <c r="F12" s="1355"/>
      <c r="G12" s="403">
        <v>674</v>
      </c>
      <c r="H12" s="400">
        <f t="shared" si="0"/>
        <v>6921</v>
      </c>
      <c r="I12" s="401">
        <f t="shared" si="1"/>
        <v>693</v>
      </c>
      <c r="J12" s="402">
        <f t="shared" si="2"/>
        <v>207659</v>
      </c>
      <c r="K12" s="402">
        <f t="shared" si="3"/>
        <v>20766</v>
      </c>
      <c r="L12" s="1364"/>
      <c r="M12" s="1365"/>
      <c r="N12" s="19"/>
      <c r="O12" s="27"/>
      <c r="P12" s="27"/>
      <c r="Q12" s="393"/>
      <c r="R12" s="393"/>
      <c r="S12" s="393"/>
      <c r="T12" s="393"/>
      <c r="U12" s="393"/>
      <c r="V12" s="393"/>
      <c r="W12" s="393"/>
      <c r="X12" s="20"/>
      <c r="Y12" s="20"/>
    </row>
    <row r="13" spans="1:25" s="31" customFormat="1" ht="24" customHeight="1">
      <c r="A13" s="30"/>
      <c r="B13" s="1361" t="s">
        <v>199</v>
      </c>
      <c r="C13" s="1355"/>
      <c r="D13" s="1355"/>
      <c r="E13" s="1355"/>
      <c r="F13" s="1355"/>
      <c r="G13" s="403">
        <v>738</v>
      </c>
      <c r="H13" s="400">
        <f t="shared" si="0"/>
        <v>7579</v>
      </c>
      <c r="I13" s="401">
        <f t="shared" si="1"/>
        <v>758</v>
      </c>
      <c r="J13" s="402">
        <f t="shared" si="2"/>
        <v>227377</v>
      </c>
      <c r="K13" s="402">
        <f t="shared" si="3"/>
        <v>22738</v>
      </c>
      <c r="L13" s="1364"/>
      <c r="M13" s="1365"/>
      <c r="N13" s="19"/>
      <c r="O13" s="27"/>
      <c r="P13" s="27"/>
      <c r="Q13" s="393"/>
      <c r="R13" s="393"/>
      <c r="S13" s="393"/>
      <c r="T13" s="393"/>
      <c r="U13" s="393"/>
      <c r="V13" s="393"/>
      <c r="W13" s="393"/>
      <c r="X13" s="404"/>
      <c r="Y13" s="404"/>
    </row>
    <row r="14" spans="1:25" s="24" customFormat="1" ht="24" customHeight="1" thickBot="1">
      <c r="A14" s="19"/>
      <c r="B14" s="1368" t="s">
        <v>200</v>
      </c>
      <c r="C14" s="1369"/>
      <c r="D14" s="1369"/>
      <c r="E14" s="1369"/>
      <c r="F14" s="1369"/>
      <c r="G14" s="406">
        <v>807</v>
      </c>
      <c r="H14" s="400">
        <f t="shared" si="0"/>
        <v>8287</v>
      </c>
      <c r="I14" s="401">
        <f t="shared" si="1"/>
        <v>829</v>
      </c>
      <c r="J14" s="402">
        <f t="shared" si="2"/>
        <v>248636</v>
      </c>
      <c r="K14" s="402">
        <f t="shared" si="3"/>
        <v>24864</v>
      </c>
      <c r="L14" s="1366"/>
      <c r="M14" s="1367"/>
      <c r="N14" s="30"/>
      <c r="O14" s="27"/>
      <c r="P14" s="27"/>
      <c r="Q14" s="393"/>
      <c r="R14" s="28" t="s">
        <v>631</v>
      </c>
      <c r="S14" s="393">
        <v>12</v>
      </c>
      <c r="T14" s="393">
        <v>20</v>
      </c>
      <c r="U14" s="393"/>
      <c r="V14" s="28"/>
      <c r="W14" s="393"/>
      <c r="X14" s="20"/>
      <c r="Y14" s="20"/>
    </row>
    <row r="15" spans="1:25" s="24" customFormat="1" ht="24" customHeight="1">
      <c r="A15" s="19"/>
      <c r="B15" s="1370"/>
      <c r="C15" s="1371"/>
      <c r="D15" s="1371"/>
      <c r="E15" s="1371"/>
      <c r="F15" s="407"/>
      <c r="G15" s="408"/>
      <c r="H15" s="1372" t="s">
        <v>890</v>
      </c>
      <c r="I15" s="1372"/>
      <c r="J15" s="1373" t="s">
        <v>891</v>
      </c>
      <c r="K15" s="1373"/>
      <c r="L15" s="1374"/>
      <c r="M15" s="1375"/>
      <c r="N15" s="19"/>
      <c r="O15" s="25"/>
      <c r="P15" s="27"/>
      <c r="Q15" s="393"/>
      <c r="R15" s="28" t="s">
        <v>632</v>
      </c>
      <c r="S15" s="393">
        <v>10</v>
      </c>
      <c r="T15" s="393"/>
      <c r="U15" s="393"/>
      <c r="V15" s="28"/>
      <c r="W15" s="393"/>
      <c r="X15" s="20"/>
      <c r="Y15" s="20"/>
    </row>
    <row r="16" spans="1:25" ht="24" customHeight="1">
      <c r="A16" s="19"/>
      <c r="B16" s="1340" t="s">
        <v>633</v>
      </c>
      <c r="C16" s="1338"/>
      <c r="D16" s="1338"/>
      <c r="E16" s="1339"/>
      <c r="F16" s="409" t="s">
        <v>892</v>
      </c>
      <c r="G16" s="395" t="s">
        <v>893</v>
      </c>
      <c r="H16" s="396" t="s">
        <v>626</v>
      </c>
      <c r="I16" s="396" t="s">
        <v>627</v>
      </c>
      <c r="J16" s="396" t="s">
        <v>626</v>
      </c>
      <c r="K16" s="398" t="s">
        <v>627</v>
      </c>
      <c r="L16" s="881" t="s">
        <v>894</v>
      </c>
      <c r="M16" s="882"/>
      <c r="N16" s="19"/>
      <c r="O16" s="25"/>
      <c r="P16" s="27"/>
      <c r="Q16" s="393"/>
      <c r="R16" s="28" t="s">
        <v>51</v>
      </c>
      <c r="S16" s="393">
        <v>80</v>
      </c>
      <c r="T16" s="393" t="s">
        <v>895</v>
      </c>
      <c r="U16" s="393"/>
      <c r="V16" s="28"/>
      <c r="W16" s="393"/>
      <c r="X16" s="20"/>
      <c r="Y16" s="20"/>
    </row>
    <row r="17" spans="1:25" s="24" customFormat="1" ht="24" customHeight="1">
      <c r="A17" s="19"/>
      <c r="B17" s="1340" t="s">
        <v>989</v>
      </c>
      <c r="C17" s="1338"/>
      <c r="D17" s="1338"/>
      <c r="E17" s="1339"/>
      <c r="F17" s="394" t="s">
        <v>339</v>
      </c>
      <c r="G17" s="400">
        <f>IF(F17="あり",S14,"")</f>
        <v>12</v>
      </c>
      <c r="H17" s="400">
        <f>IF($G17="","",ROUNDDOWN(G17*$H$3,0))</f>
        <v>123</v>
      </c>
      <c r="I17" s="400">
        <f>IF(G17="","",H17-ROUNDDOWN(H17/10*9,0))</f>
        <v>13</v>
      </c>
      <c r="J17" s="400">
        <f>IF(G17="","",ROUNDDOWN($G17*$H$3*J$15,0))</f>
        <v>3697</v>
      </c>
      <c r="K17" s="400">
        <f>IF(G17="","",J17-ROUNDDOWN(J17/10*9,0))</f>
        <v>370</v>
      </c>
      <c r="L17" s="1336"/>
      <c r="M17" s="1330"/>
      <c r="N17" s="19"/>
      <c r="O17" s="25"/>
      <c r="P17" s="27"/>
      <c r="Q17" s="393"/>
      <c r="R17" s="28" t="s">
        <v>634</v>
      </c>
      <c r="S17" s="393">
        <v>72</v>
      </c>
      <c r="T17" s="24">
        <v>572</v>
      </c>
      <c r="U17" s="412" t="s">
        <v>896</v>
      </c>
      <c r="V17" s="28"/>
      <c r="W17" s="393"/>
      <c r="X17" s="20"/>
      <c r="Y17" s="20"/>
    </row>
    <row r="18" spans="1:25" s="24" customFormat="1" ht="24" customHeight="1">
      <c r="A18" s="19"/>
      <c r="B18" s="1340" t="s">
        <v>990</v>
      </c>
      <c r="C18" s="1338"/>
      <c r="D18" s="1338"/>
      <c r="E18" s="1339"/>
      <c r="F18" s="394" t="s">
        <v>393</v>
      </c>
      <c r="G18" s="400" t="str">
        <f>IF(F18="あり",T14,"")</f>
        <v/>
      </c>
      <c r="H18" s="413" t="str">
        <f>IF($G18="","","-")</f>
        <v/>
      </c>
      <c r="I18" s="413" t="str">
        <f>IF($G18="","","-")</f>
        <v/>
      </c>
      <c r="J18" s="400" t="str">
        <f>IF(G18="","",ROUNDDOWN($G18*$H$3,0))</f>
        <v/>
      </c>
      <c r="K18" s="400" t="str">
        <f>IF(G18="","",J18-ROUNDDOWN(J18/10*9,0))</f>
        <v/>
      </c>
      <c r="L18" s="1324" t="str">
        <f>IF(F18="（Ⅱ）",T16,"")</f>
        <v/>
      </c>
      <c r="M18" s="1325"/>
      <c r="N18" s="19"/>
      <c r="O18" s="25"/>
      <c r="P18" s="27"/>
      <c r="Q18" s="393"/>
      <c r="R18" s="28" t="s">
        <v>897</v>
      </c>
      <c r="S18" s="393">
        <v>144</v>
      </c>
      <c r="T18" s="412">
        <v>644</v>
      </c>
      <c r="U18" s="412" t="s">
        <v>898</v>
      </c>
      <c r="V18" s="28"/>
      <c r="W18" s="393"/>
      <c r="X18" s="20"/>
      <c r="Y18" s="20"/>
    </row>
    <row r="19" spans="1:25" s="24" customFormat="1" ht="24" customHeight="1">
      <c r="A19" s="19"/>
      <c r="B19" s="1340" t="s">
        <v>102</v>
      </c>
      <c r="C19" s="1338"/>
      <c r="D19" s="1338"/>
      <c r="E19" s="1339"/>
      <c r="F19" s="394" t="s">
        <v>339</v>
      </c>
      <c r="G19" s="400">
        <f>IF(F19="あり",S15,"")</f>
        <v>10</v>
      </c>
      <c r="H19" s="400">
        <f>IF($G19="","",ROUNDDOWN(G19*$H$3,0))</f>
        <v>102</v>
      </c>
      <c r="I19" s="400">
        <f>IF(G19="","",H19-ROUNDDOWN(H19/10*9,0))</f>
        <v>11</v>
      </c>
      <c r="J19" s="400">
        <f>IF(G19="","",ROUNDDOWN($G19*$H$3*J$15,0))</f>
        <v>3081</v>
      </c>
      <c r="K19" s="400">
        <f t="shared" ref="K19:K27" si="4">IF(G19="","",J19-ROUNDDOWN(J19/10*9,0))</f>
        <v>309</v>
      </c>
      <c r="L19" s="1336"/>
      <c r="M19" s="1330"/>
      <c r="N19" s="19"/>
      <c r="O19" s="25"/>
      <c r="P19" s="27"/>
      <c r="Q19" s="393"/>
      <c r="R19" s="28" t="s">
        <v>899</v>
      </c>
      <c r="S19" s="393">
        <v>680</v>
      </c>
      <c r="T19" s="24">
        <v>1180</v>
      </c>
      <c r="U19" s="393" t="s">
        <v>900</v>
      </c>
      <c r="V19" s="28"/>
      <c r="W19" s="393"/>
      <c r="X19" s="20"/>
      <c r="Y19" s="20"/>
    </row>
    <row r="20" spans="1:25" s="24" customFormat="1" ht="24" customHeight="1">
      <c r="A20" s="19"/>
      <c r="B20" s="1358" t="s">
        <v>103</v>
      </c>
      <c r="C20" s="1359"/>
      <c r="D20" s="1359"/>
      <c r="E20" s="912"/>
      <c r="F20" s="394" t="s">
        <v>339</v>
      </c>
      <c r="G20" s="400">
        <f>IF(F20="あり",S16,"")</f>
        <v>80</v>
      </c>
      <c r="H20" s="413" t="str">
        <f>IF($G20="","","-")</f>
        <v>-</v>
      </c>
      <c r="I20" s="413" t="str">
        <f>IF($G20="","","-")</f>
        <v>-</v>
      </c>
      <c r="J20" s="400">
        <f>IF(G20="","",ROUNDDOWN($G20*$H$3,0))</f>
        <v>821</v>
      </c>
      <c r="K20" s="400">
        <f t="shared" si="4"/>
        <v>83</v>
      </c>
      <c r="L20" s="1324" t="str">
        <f>IF(F20="あり",T16,"")</f>
        <v>1月につき</v>
      </c>
      <c r="M20" s="1325"/>
      <c r="N20" s="19"/>
      <c r="O20" s="25"/>
      <c r="P20" s="27"/>
      <c r="Q20" s="393"/>
      <c r="R20" s="28" t="s">
        <v>901</v>
      </c>
      <c r="S20" s="393">
        <v>1280</v>
      </c>
      <c r="T20" s="24">
        <v>1780</v>
      </c>
      <c r="U20" s="393" t="s">
        <v>902</v>
      </c>
      <c r="V20" s="28"/>
      <c r="W20" s="393"/>
      <c r="X20" s="20"/>
      <c r="Y20" s="20"/>
    </row>
    <row r="21" spans="1:25" s="24" customFormat="1" ht="24" customHeight="1">
      <c r="A21" s="19"/>
      <c r="B21" s="1360" t="s">
        <v>991</v>
      </c>
      <c r="C21" s="1359"/>
      <c r="D21" s="1359"/>
      <c r="E21" s="912"/>
      <c r="F21" s="394" t="s">
        <v>393</v>
      </c>
      <c r="G21" s="400" t="str">
        <f>IF(F21="（Ⅰ）",S21,IF(F21="（Ⅱ）",T21,""))</f>
        <v/>
      </c>
      <c r="H21" s="413" t="str">
        <f>IF($G21="","","-")</f>
        <v/>
      </c>
      <c r="I21" s="413" t="str">
        <f>IF($G21="","","-")</f>
        <v/>
      </c>
      <c r="J21" s="400" t="str">
        <f>IF(G21="","",ROUNDDOWN($G21*$H$3,0))</f>
        <v/>
      </c>
      <c r="K21" s="400" t="str">
        <f t="shared" si="4"/>
        <v/>
      </c>
      <c r="L21" s="1324" t="str">
        <f>IF(F21="（Ⅰ）",T16,IF(F21="（Ⅱ）",T16,""))</f>
        <v/>
      </c>
      <c r="M21" s="1325"/>
      <c r="N21" s="19"/>
      <c r="O21" s="25"/>
      <c r="P21" s="27"/>
      <c r="Q21" s="393"/>
      <c r="R21" s="28" t="s">
        <v>903</v>
      </c>
      <c r="S21" s="393">
        <v>30</v>
      </c>
      <c r="T21" s="393">
        <v>60</v>
      </c>
      <c r="U21" s="393"/>
      <c r="V21" s="28"/>
      <c r="W21" s="393"/>
      <c r="X21" s="20"/>
      <c r="Y21" s="20"/>
    </row>
    <row r="22" spans="1:25" ht="24" customHeight="1">
      <c r="A22" s="19"/>
      <c r="B22" s="1353" t="s">
        <v>992</v>
      </c>
      <c r="C22" s="880"/>
      <c r="D22" s="880"/>
      <c r="E22" s="880"/>
      <c r="F22" s="1355" t="s">
        <v>510</v>
      </c>
      <c r="G22" s="400">
        <f>IF(F22="（Ⅰ）",S17,IF(F22="（Ⅱ）",T17,""))</f>
        <v>72</v>
      </c>
      <c r="H22" s="400">
        <f t="shared" ref="H22:H27" si="5">IF($G22="","",ROUNDDOWN(G22*$H$3,0))</f>
        <v>739</v>
      </c>
      <c r="I22" s="400">
        <f t="shared" ref="I22:I27" si="6">IF(G22="","",H22-ROUNDDOWN(H22/10*9,0))</f>
        <v>74</v>
      </c>
      <c r="J22" s="413" t="str">
        <f>IF($G22="","","-")</f>
        <v>-</v>
      </c>
      <c r="K22" s="413" t="str">
        <f>IF($G22="","","-")</f>
        <v>-</v>
      </c>
      <c r="L22" s="1356" t="str">
        <f>IF(F22="（Ⅰ）",U17,IF(F22="（Ⅱ）",U17,""))</f>
        <v>死亡日以前31日以上45日以下</v>
      </c>
      <c r="M22" s="1357"/>
      <c r="N22" s="19"/>
      <c r="O22" s="25"/>
      <c r="P22" s="27"/>
      <c r="Q22" s="393"/>
      <c r="R22" s="28" t="s">
        <v>635</v>
      </c>
      <c r="S22" s="393">
        <v>3</v>
      </c>
      <c r="T22" s="393">
        <v>4</v>
      </c>
      <c r="U22" s="393"/>
      <c r="V22" s="28"/>
      <c r="W22" s="393"/>
      <c r="X22" s="20"/>
      <c r="Y22" s="20"/>
    </row>
    <row r="23" spans="1:25" ht="24" customHeight="1">
      <c r="A23" s="19"/>
      <c r="B23" s="1354"/>
      <c r="C23" s="880"/>
      <c r="D23" s="880"/>
      <c r="E23" s="880"/>
      <c r="F23" s="1355"/>
      <c r="G23" s="400">
        <f>IF(F22="（Ⅰ）",S18,IF(F22="（Ⅱ）",T18,""))</f>
        <v>144</v>
      </c>
      <c r="H23" s="400">
        <f t="shared" si="5"/>
        <v>1478</v>
      </c>
      <c r="I23" s="400">
        <f t="shared" si="6"/>
        <v>148</v>
      </c>
      <c r="J23" s="413" t="str">
        <f t="shared" ref="J23:K25" si="7">IF($G23="","","-")</f>
        <v>-</v>
      </c>
      <c r="K23" s="413" t="str">
        <f t="shared" si="7"/>
        <v>-</v>
      </c>
      <c r="L23" s="1356" t="str">
        <f>IF(F22="（Ⅰ）",U18,IF(F22="（Ⅱ）",U18,""))</f>
        <v>死亡日以前4日以上30日以下</v>
      </c>
      <c r="M23" s="1357"/>
      <c r="N23" s="19"/>
      <c r="O23" s="25"/>
      <c r="P23" s="27"/>
      <c r="Q23" s="393"/>
      <c r="R23" s="28" t="s">
        <v>636</v>
      </c>
      <c r="S23" s="393">
        <v>22</v>
      </c>
      <c r="T23" s="393">
        <v>18</v>
      </c>
      <c r="U23" s="393">
        <v>6</v>
      </c>
      <c r="V23" s="28"/>
      <c r="W23" s="393"/>
      <c r="X23" s="20"/>
      <c r="Y23" s="20"/>
    </row>
    <row r="24" spans="1:25" ht="24" customHeight="1">
      <c r="A24" s="19"/>
      <c r="B24" s="1354"/>
      <c r="C24" s="880"/>
      <c r="D24" s="880"/>
      <c r="E24" s="880"/>
      <c r="F24" s="1355"/>
      <c r="G24" s="400">
        <f>IF(F22="（Ⅰ）",S19,IF(F22="（Ⅱ）",T19,""))</f>
        <v>680</v>
      </c>
      <c r="H24" s="400">
        <f t="shared" si="5"/>
        <v>6983</v>
      </c>
      <c r="I24" s="400">
        <f t="shared" si="6"/>
        <v>699</v>
      </c>
      <c r="J24" s="413" t="str">
        <f t="shared" si="7"/>
        <v>-</v>
      </c>
      <c r="K24" s="413" t="str">
        <f t="shared" si="7"/>
        <v>-</v>
      </c>
      <c r="L24" s="1356" t="str">
        <f>IF(F22="（Ⅰ）",U19,IF(F22="（Ⅱ）",U19,""))</f>
        <v>死亡日の前日及び前々日</v>
      </c>
      <c r="M24" s="1357"/>
      <c r="N24" s="19"/>
      <c r="O24" s="25"/>
      <c r="P24" s="27"/>
      <c r="Q24" s="393"/>
      <c r="R24" s="28"/>
      <c r="S24" s="393"/>
      <c r="T24" s="393"/>
      <c r="U24" s="393"/>
      <c r="V24" s="28"/>
      <c r="W24" s="393"/>
      <c r="X24" s="20"/>
      <c r="Y24" s="20"/>
    </row>
    <row r="25" spans="1:25" s="24" customFormat="1" ht="24" customHeight="1">
      <c r="A25" s="19"/>
      <c r="B25" s="1354"/>
      <c r="C25" s="880"/>
      <c r="D25" s="880"/>
      <c r="E25" s="880"/>
      <c r="F25" s="1355"/>
      <c r="G25" s="400">
        <f>IF(F22="（Ⅰ）",S20,IF(F22="（Ⅱ）",T20,""))</f>
        <v>1280</v>
      </c>
      <c r="H25" s="400">
        <f t="shared" si="5"/>
        <v>13145</v>
      </c>
      <c r="I25" s="400">
        <f t="shared" si="6"/>
        <v>1315</v>
      </c>
      <c r="J25" s="413" t="str">
        <f t="shared" si="7"/>
        <v>-</v>
      </c>
      <c r="K25" s="413" t="str">
        <f t="shared" si="7"/>
        <v>-</v>
      </c>
      <c r="L25" s="1356" t="str">
        <f>IF(F22="（Ⅰ）",U20,IF(F22="（Ⅱ）",U20,""))</f>
        <v>死亡日</v>
      </c>
      <c r="M25" s="1357"/>
      <c r="N25" s="19"/>
      <c r="O25" s="25"/>
      <c r="P25" s="27"/>
      <c r="Q25" s="393"/>
      <c r="R25" s="28" t="s">
        <v>904</v>
      </c>
      <c r="S25" s="393" t="s">
        <v>905</v>
      </c>
      <c r="T25" s="393"/>
      <c r="U25" s="393"/>
      <c r="V25" s="393"/>
      <c r="W25" s="393"/>
      <c r="X25" s="20"/>
      <c r="Y25" s="20"/>
    </row>
    <row r="26" spans="1:25" ht="24" customHeight="1">
      <c r="A26" s="19"/>
      <c r="B26" s="1346" t="s">
        <v>993</v>
      </c>
      <c r="C26" s="1347"/>
      <c r="D26" s="1347"/>
      <c r="E26" s="1347"/>
      <c r="F26" s="394" t="s">
        <v>393</v>
      </c>
      <c r="G26" s="400" t="str">
        <f>IF(F26="（Ⅰ）",S22,IF(F26="（Ⅱ）",T22,""))</f>
        <v/>
      </c>
      <c r="H26" s="400" t="str">
        <f t="shared" si="5"/>
        <v/>
      </c>
      <c r="I26" s="400" t="str">
        <f t="shared" si="6"/>
        <v/>
      </c>
      <c r="J26" s="400" t="str">
        <f>IF(G26="","",ROUNDDOWN($G26*$H$3*J$15,0))</f>
        <v/>
      </c>
      <c r="K26" s="400" t="str">
        <f t="shared" si="4"/>
        <v/>
      </c>
      <c r="L26" s="1329"/>
      <c r="M26" s="1348"/>
      <c r="N26" s="19"/>
      <c r="O26" s="27"/>
      <c r="P26" s="27"/>
      <c r="Q26" s="393"/>
      <c r="R26" s="393"/>
      <c r="S26" s="393" t="s">
        <v>906</v>
      </c>
      <c r="T26" s="393"/>
      <c r="U26" s="393"/>
      <c r="V26" s="393"/>
      <c r="W26" s="393"/>
      <c r="X26" s="20"/>
      <c r="Y26" s="20"/>
    </row>
    <row r="27" spans="1:25" ht="24" customHeight="1">
      <c r="A27" s="19"/>
      <c r="B27" s="1349" t="s">
        <v>994</v>
      </c>
      <c r="C27" s="1350"/>
      <c r="D27" s="1350"/>
      <c r="E27" s="1350"/>
      <c r="F27" s="394" t="s">
        <v>510</v>
      </c>
      <c r="G27" s="400">
        <f>IF(F27="（Ⅰ）",S23,IF(F27="（Ⅱ）",T23,IF(F27="（Ⅲ）",U23,"")))</f>
        <v>22</v>
      </c>
      <c r="H27" s="400">
        <f t="shared" si="5"/>
        <v>225</v>
      </c>
      <c r="I27" s="400">
        <f t="shared" si="6"/>
        <v>23</v>
      </c>
      <c r="J27" s="400">
        <f>IF(G27="","",ROUNDDOWN($G27*$H$3*J$15,0))</f>
        <v>6778</v>
      </c>
      <c r="K27" s="400">
        <f t="shared" si="4"/>
        <v>678</v>
      </c>
      <c r="L27" s="1329"/>
      <c r="M27" s="1348"/>
      <c r="N27" s="19"/>
      <c r="O27" s="27"/>
      <c r="P27" s="27"/>
      <c r="Q27" s="393"/>
      <c r="R27" s="393"/>
      <c r="S27" s="393" t="s">
        <v>907</v>
      </c>
      <c r="T27" s="393"/>
      <c r="U27" s="393"/>
      <c r="V27" s="393"/>
      <c r="W27" s="393"/>
      <c r="X27" s="20"/>
      <c r="Y27" s="20"/>
    </row>
    <row r="28" spans="1:25" ht="24" customHeight="1">
      <c r="A28" s="19"/>
      <c r="B28" s="1312" t="s">
        <v>995</v>
      </c>
      <c r="C28" s="1322"/>
      <c r="D28" s="1322"/>
      <c r="E28" s="1323"/>
      <c r="F28" s="414" t="s">
        <v>510</v>
      </c>
      <c r="G28" s="1333" t="str">
        <f>IF(F28="なし","-",IF(F28="（Ⅰ）",S25,IF(F28="（Ⅱ）",S26,IF(F28="（Ⅲ）",S27,IF(F28="（Ⅳ）",S28,IF(F28="（Ⅴ）",S29,""))))))</f>
        <v>（（介護予防）特定施設入居者生活介護＋加算単位数（特定処遇改善加算を除く））×8.2%</v>
      </c>
      <c r="H28" s="1334"/>
      <c r="I28" s="1334"/>
      <c r="J28" s="1334"/>
      <c r="K28" s="1335"/>
      <c r="L28" s="1351" t="s">
        <v>895</v>
      </c>
      <c r="M28" s="1352"/>
      <c r="N28" s="19"/>
      <c r="O28" s="27"/>
      <c r="P28" s="27"/>
      <c r="Q28" s="393"/>
      <c r="R28" s="393"/>
      <c r="S28" s="393" t="s">
        <v>908</v>
      </c>
      <c r="T28" s="393"/>
      <c r="U28" s="393"/>
      <c r="V28" s="393"/>
      <c r="W28" s="393"/>
      <c r="X28" s="20"/>
      <c r="Y28" s="20"/>
    </row>
    <row r="29" spans="1:25" ht="24" customHeight="1">
      <c r="A29" s="19"/>
      <c r="B29" s="1332" t="s">
        <v>996</v>
      </c>
      <c r="C29" s="1327"/>
      <c r="D29" s="1327"/>
      <c r="E29" s="1328"/>
      <c r="F29" s="414" t="s">
        <v>393</v>
      </c>
      <c r="G29" s="1333" t="str">
        <f>IF(F29="なし","-",IF(F29="（Ⅰ）",S30,IF(F29="（Ⅱ）",S31,"")))</f>
        <v>-</v>
      </c>
      <c r="H29" s="1334"/>
      <c r="I29" s="1334"/>
      <c r="J29" s="1334"/>
      <c r="K29" s="1335"/>
      <c r="L29" s="1336" t="s">
        <v>895</v>
      </c>
      <c r="M29" s="1330"/>
      <c r="N29" s="19"/>
      <c r="O29" s="27"/>
      <c r="P29" s="27"/>
      <c r="Q29" s="393"/>
      <c r="R29" s="393"/>
      <c r="S29" s="393" t="s">
        <v>909</v>
      </c>
      <c r="T29" s="393"/>
      <c r="U29" s="393"/>
      <c r="V29" s="393"/>
      <c r="W29" s="393"/>
      <c r="X29" s="20"/>
      <c r="Y29" s="20"/>
    </row>
    <row r="30" spans="1:25" ht="24" customHeight="1">
      <c r="A30" s="19"/>
      <c r="B30" s="1337" t="s">
        <v>997</v>
      </c>
      <c r="C30" s="1338"/>
      <c r="D30" s="1338"/>
      <c r="E30" s="1339"/>
      <c r="F30" s="394" t="s">
        <v>393</v>
      </c>
      <c r="G30" s="400" t="str">
        <f>IF(F30="（Ⅰ）",S32,IF(F30="（Ⅱ）",T32,""))</f>
        <v/>
      </c>
      <c r="H30" s="400" t="str">
        <f>IF($G30="","",ROUNDDOWN(G30*$H$3,0))</f>
        <v/>
      </c>
      <c r="I30" s="400" t="str">
        <f>IF(G30="","",H30-ROUNDDOWN(H30/10*9,0))</f>
        <v/>
      </c>
      <c r="J30" s="400" t="str">
        <f>IF(G30="","",ROUNDDOWN($G30*$H$3*J$15,0))</f>
        <v/>
      </c>
      <c r="K30" s="400" t="str">
        <f>IF(G30="","",J30-ROUNDDOWN(J30/10*9,0))</f>
        <v/>
      </c>
      <c r="L30" s="1329"/>
      <c r="M30" s="1330"/>
      <c r="N30" s="19"/>
      <c r="O30" s="27"/>
      <c r="P30" s="27"/>
      <c r="Q30" s="393"/>
      <c r="R30" s="28" t="s">
        <v>910</v>
      </c>
      <c r="S30" s="393" t="s">
        <v>911</v>
      </c>
      <c r="T30" s="393"/>
      <c r="U30" s="393"/>
      <c r="V30" s="393"/>
      <c r="W30" s="393"/>
      <c r="X30" s="20"/>
      <c r="Y30" s="20"/>
    </row>
    <row r="31" spans="1:25" ht="24" customHeight="1">
      <c r="A31" s="19"/>
      <c r="B31" s="1340" t="s">
        <v>912</v>
      </c>
      <c r="C31" s="1341"/>
      <c r="D31" s="1341"/>
      <c r="E31" s="1342"/>
      <c r="F31" s="394" t="s">
        <v>393</v>
      </c>
      <c r="G31" s="1343" t="str">
        <f t="shared" ref="G31:G37" si="8">IF(F31="あり",S33,"")</f>
        <v/>
      </c>
      <c r="H31" s="1344"/>
      <c r="I31" s="1344"/>
      <c r="J31" s="1344"/>
      <c r="K31" s="1345"/>
      <c r="L31" s="410"/>
      <c r="M31" s="411"/>
      <c r="N31" s="19"/>
      <c r="O31" s="27"/>
      <c r="P31" s="27"/>
      <c r="Q31" s="393"/>
      <c r="R31" s="393"/>
      <c r="S31" s="393" t="s">
        <v>913</v>
      </c>
      <c r="T31" s="393"/>
      <c r="U31" s="393"/>
      <c r="V31" s="393"/>
      <c r="W31" s="393"/>
      <c r="X31" s="20"/>
      <c r="Y31" s="20"/>
    </row>
    <row r="32" spans="1:25" ht="24" customHeight="1">
      <c r="A32" s="19"/>
      <c r="B32" s="1312" t="s">
        <v>998</v>
      </c>
      <c r="C32" s="1322"/>
      <c r="D32" s="1322"/>
      <c r="E32" s="1323"/>
      <c r="F32" s="394" t="s">
        <v>393</v>
      </c>
      <c r="G32" s="400" t="str">
        <f>IF(F32="（Ⅰ）",S34,IF(F32="（Ⅱ）",T34,""))</f>
        <v/>
      </c>
      <c r="H32" s="413" t="str">
        <f>IF($G32="","","-")</f>
        <v/>
      </c>
      <c r="I32" s="413" t="str">
        <f>IF($G32="","","-")</f>
        <v/>
      </c>
      <c r="J32" s="400" t="str">
        <f>IF(G32="","",ROUNDDOWN($G32*$H$3,0))</f>
        <v/>
      </c>
      <c r="K32" s="400" t="str">
        <f t="shared" ref="K32:K37" si="9">IF(G32="","",J32-ROUNDDOWN(J32/10*9,0))</f>
        <v/>
      </c>
      <c r="L32" s="1324" t="str">
        <f>IF(F32="（Ⅰ）",U34,IF(F32="（Ⅱ）",U34,""))</f>
        <v/>
      </c>
      <c r="M32" s="1325"/>
      <c r="N32" s="19"/>
      <c r="O32" s="27"/>
      <c r="P32" s="27"/>
      <c r="Q32" s="393"/>
      <c r="R32" s="28" t="s">
        <v>914</v>
      </c>
      <c r="S32" s="393">
        <v>36</v>
      </c>
      <c r="T32" s="393">
        <v>22</v>
      </c>
      <c r="U32" s="393"/>
      <c r="V32" s="393"/>
      <c r="W32" s="393"/>
      <c r="X32" s="20"/>
      <c r="Y32" s="20"/>
    </row>
    <row r="33" spans="1:25" ht="24" customHeight="1">
      <c r="A33" s="19"/>
      <c r="B33" s="1326" t="s">
        <v>831</v>
      </c>
      <c r="C33" s="1327"/>
      <c r="D33" s="1327"/>
      <c r="E33" s="1328"/>
      <c r="F33" s="394" t="s">
        <v>393</v>
      </c>
      <c r="G33" s="400" t="str">
        <f t="shared" si="8"/>
        <v/>
      </c>
      <c r="H33" s="400" t="str">
        <f>IF($G33="","",ROUNDDOWN(G33*$H$3,0))</f>
        <v/>
      </c>
      <c r="I33" s="400" t="str">
        <f>IF(G33="","",H33-ROUNDDOWN(H33/10*9,0))</f>
        <v/>
      </c>
      <c r="J33" s="400" t="str">
        <f>IF(G33="","",ROUNDDOWN($G33*$H$3*J$15,0))</f>
        <v/>
      </c>
      <c r="K33" s="400" t="str">
        <f t="shared" si="9"/>
        <v/>
      </c>
      <c r="L33" s="1329"/>
      <c r="M33" s="1330"/>
      <c r="N33" s="19"/>
      <c r="O33" s="27"/>
      <c r="P33" s="27"/>
      <c r="Q33" s="393"/>
      <c r="R33" s="28" t="s">
        <v>915</v>
      </c>
      <c r="S33" s="393" t="s">
        <v>916</v>
      </c>
      <c r="T33" s="393"/>
      <c r="U33" s="393"/>
      <c r="V33" s="393"/>
      <c r="W33" s="393"/>
      <c r="X33" s="20"/>
      <c r="Y33" s="20"/>
    </row>
    <row r="34" spans="1:25" ht="24" customHeight="1">
      <c r="A34" s="19"/>
      <c r="B34" s="1331" t="s">
        <v>829</v>
      </c>
      <c r="C34" s="1322"/>
      <c r="D34" s="1322"/>
      <c r="E34" s="1323"/>
      <c r="F34" s="394" t="s">
        <v>393</v>
      </c>
      <c r="G34" s="400" t="str">
        <f>IF(F34="あり",S37,"")</f>
        <v/>
      </c>
      <c r="H34" s="413" t="str">
        <f t="shared" ref="H34:I36" si="10">IF($G34="","","-")</f>
        <v/>
      </c>
      <c r="I34" s="413" t="str">
        <f t="shared" si="10"/>
        <v/>
      </c>
      <c r="J34" s="400" t="str">
        <f>IF(G34="","",ROUNDDOWN($G34*$H$3,0))</f>
        <v/>
      </c>
      <c r="K34" s="400" t="str">
        <f t="shared" si="9"/>
        <v/>
      </c>
      <c r="L34" s="1324" t="str">
        <f>IF(F34="あり",T16,"")</f>
        <v/>
      </c>
      <c r="M34" s="1325"/>
      <c r="N34" s="19"/>
      <c r="O34" s="27"/>
      <c r="P34" s="27"/>
      <c r="Q34" s="393"/>
      <c r="R34" s="28" t="s">
        <v>917</v>
      </c>
      <c r="S34" s="393">
        <v>100</v>
      </c>
      <c r="T34" s="393">
        <v>200</v>
      </c>
      <c r="U34" s="393" t="s">
        <v>895</v>
      </c>
      <c r="V34" s="393"/>
      <c r="W34" s="393"/>
      <c r="X34" s="20"/>
      <c r="Y34" s="20"/>
    </row>
    <row r="35" spans="1:25" ht="24" customHeight="1">
      <c r="A35" s="19"/>
      <c r="B35" s="1312" t="s">
        <v>918</v>
      </c>
      <c r="C35" s="1313"/>
      <c r="D35" s="1313"/>
      <c r="E35" s="1314"/>
      <c r="F35" s="394" t="s">
        <v>393</v>
      </c>
      <c r="G35" s="400" t="str">
        <f>IF(F35="あり",S38,"")</f>
        <v/>
      </c>
      <c r="H35" s="413" t="str">
        <f t="shared" si="10"/>
        <v/>
      </c>
      <c r="I35" s="413" t="str">
        <f t="shared" si="10"/>
        <v/>
      </c>
      <c r="J35" s="402" t="str">
        <f>IF(G35="","",ROUNDDOWN($G35*$H$3,0))</f>
        <v/>
      </c>
      <c r="K35" s="402" t="str">
        <f t="shared" si="9"/>
        <v/>
      </c>
      <c r="L35" s="1315" t="str">
        <f>IF(F35="あり",T38,"")</f>
        <v/>
      </c>
      <c r="M35" s="1316"/>
      <c r="N35" s="19"/>
      <c r="O35" s="27"/>
      <c r="P35" s="27"/>
      <c r="Q35" s="393"/>
      <c r="R35" s="28" t="s">
        <v>919</v>
      </c>
      <c r="S35" s="393">
        <v>120</v>
      </c>
      <c r="T35" s="393"/>
      <c r="U35" s="393"/>
      <c r="V35" s="393"/>
      <c r="W35" s="393"/>
      <c r="X35" s="20"/>
      <c r="Y35" s="20"/>
    </row>
    <row r="36" spans="1:25" ht="24" customHeight="1">
      <c r="A36" s="19"/>
      <c r="B36" s="1312" t="s">
        <v>920</v>
      </c>
      <c r="C36" s="1313"/>
      <c r="D36" s="1313"/>
      <c r="E36" s="1314"/>
      <c r="F36" s="394" t="s">
        <v>393</v>
      </c>
      <c r="G36" s="400" t="str">
        <f>IF(F36="あり",S36,"")</f>
        <v/>
      </c>
      <c r="H36" s="413" t="str">
        <f t="shared" si="10"/>
        <v/>
      </c>
      <c r="I36" s="413" t="str">
        <f t="shared" si="10"/>
        <v/>
      </c>
      <c r="J36" s="402" t="str">
        <f>IF(G36="","",ROUNDDOWN($G36*$H$3,0))</f>
        <v/>
      </c>
      <c r="K36" s="402" t="str">
        <f t="shared" si="9"/>
        <v/>
      </c>
      <c r="L36" s="1315" t="str">
        <f>IF(F36="あり",T16,"")</f>
        <v/>
      </c>
      <c r="M36" s="1316"/>
      <c r="N36" s="19"/>
      <c r="O36" s="27"/>
      <c r="P36" s="27"/>
      <c r="Q36" s="393"/>
      <c r="R36" s="28" t="s">
        <v>921</v>
      </c>
      <c r="S36" s="393">
        <v>40</v>
      </c>
      <c r="T36" s="393"/>
      <c r="U36" s="393"/>
      <c r="V36" s="393"/>
      <c r="W36" s="393"/>
      <c r="X36" s="20"/>
      <c r="Y36" s="20"/>
    </row>
    <row r="37" spans="1:25" ht="24" customHeight="1" thickBot="1">
      <c r="A37" s="19"/>
      <c r="B37" s="1317" t="s">
        <v>830</v>
      </c>
      <c r="C37" s="1318"/>
      <c r="D37" s="1318"/>
      <c r="E37" s="1319"/>
      <c r="F37" s="405" t="s">
        <v>339</v>
      </c>
      <c r="G37" s="415">
        <f t="shared" si="8"/>
        <v>30</v>
      </c>
      <c r="H37" s="415">
        <f>IF($G37="","",ROUNDDOWN(G37*$H$3,0))</f>
        <v>308</v>
      </c>
      <c r="I37" s="415">
        <f>IF(G37="","",H37-ROUNDDOWN(H37/10*9,0))</f>
        <v>31</v>
      </c>
      <c r="J37" s="415">
        <f>IF(G37="","",ROUNDDOWN($G37*$H$3*J$15,0))</f>
        <v>9243</v>
      </c>
      <c r="K37" s="415">
        <f t="shared" si="9"/>
        <v>925</v>
      </c>
      <c r="L37" s="1320" t="str">
        <f>IF(F37="あり",T39,"")</f>
        <v>入居後30日以内</v>
      </c>
      <c r="M37" s="1321"/>
      <c r="N37" s="19"/>
      <c r="O37" s="27"/>
      <c r="P37" s="27"/>
      <c r="Q37" s="393"/>
      <c r="R37" s="28" t="s">
        <v>922</v>
      </c>
      <c r="S37" s="393">
        <v>30</v>
      </c>
      <c r="T37" s="393"/>
      <c r="U37" s="393"/>
      <c r="V37" s="393"/>
      <c r="W37" s="393"/>
      <c r="X37" s="20"/>
      <c r="Y37" s="20"/>
    </row>
    <row r="38" spans="1:25" ht="21" customHeight="1">
      <c r="B38" s="416"/>
      <c r="C38" s="416"/>
      <c r="D38" s="416"/>
      <c r="E38" s="416"/>
      <c r="F38" s="416"/>
      <c r="G38" s="417"/>
      <c r="H38" s="417"/>
      <c r="I38" s="417"/>
      <c r="J38" s="417"/>
      <c r="K38" s="417"/>
      <c r="L38" s="418"/>
      <c r="M38" s="418"/>
      <c r="N38" s="19"/>
      <c r="O38" s="27"/>
      <c r="P38" s="27"/>
      <c r="Q38" s="393"/>
      <c r="R38" s="28" t="s">
        <v>923</v>
      </c>
      <c r="S38" s="393">
        <v>20</v>
      </c>
      <c r="T38" s="393" t="s">
        <v>924</v>
      </c>
      <c r="U38" s="20"/>
      <c r="V38" s="20"/>
      <c r="W38" s="20"/>
      <c r="X38" s="20"/>
      <c r="Y38" s="20"/>
    </row>
    <row r="39" spans="1:25" ht="10.5" customHeight="1">
      <c r="B39" s="2"/>
      <c r="C39" s="2"/>
      <c r="D39" s="2"/>
      <c r="E39" s="2"/>
      <c r="F39" s="2"/>
      <c r="G39" s="2"/>
      <c r="H39" s="2"/>
      <c r="I39" s="2"/>
      <c r="J39" s="2"/>
      <c r="K39" s="2"/>
      <c r="L39" s="2"/>
      <c r="M39" s="2"/>
      <c r="N39" s="19"/>
      <c r="O39" s="393"/>
      <c r="P39" s="393"/>
      <c r="Q39" s="32"/>
      <c r="R39" s="28" t="s">
        <v>925</v>
      </c>
      <c r="S39" s="393">
        <v>30</v>
      </c>
      <c r="T39" s="20" t="s">
        <v>926</v>
      </c>
      <c r="U39" s="20"/>
      <c r="V39" s="20"/>
      <c r="W39" s="20"/>
      <c r="X39" s="20"/>
      <c r="Y39" s="20"/>
    </row>
    <row r="40" spans="1:25" ht="14.25" customHeight="1">
      <c r="B40" s="1311" t="s">
        <v>655</v>
      </c>
      <c r="C40" s="1311"/>
      <c r="D40" s="1311"/>
      <c r="E40" s="1311"/>
      <c r="F40" s="1311"/>
      <c r="G40" s="1311"/>
      <c r="H40" s="1311"/>
      <c r="I40" s="1311"/>
      <c r="J40" s="1311"/>
      <c r="K40" s="1311"/>
      <c r="L40" s="1311"/>
      <c r="M40" s="1311"/>
      <c r="N40" s="19"/>
      <c r="O40" s="32"/>
      <c r="P40" s="27"/>
    </row>
    <row r="41" spans="1:25" ht="177.95" customHeight="1">
      <c r="B41" s="2"/>
      <c r="C41" s="439" t="s">
        <v>927</v>
      </c>
      <c r="D41" s="439"/>
      <c r="E41" s="439"/>
      <c r="F41" s="439"/>
      <c r="G41" s="439"/>
      <c r="H41" s="439"/>
      <c r="I41" s="439"/>
      <c r="J41" s="439"/>
      <c r="K41" s="439"/>
      <c r="L41" s="439"/>
      <c r="M41" s="439"/>
      <c r="N41" s="439"/>
      <c r="O41" s="32"/>
      <c r="P41" s="32"/>
    </row>
    <row r="42" spans="1:25" ht="21" customHeight="1">
      <c r="B42" s="1311" t="s">
        <v>637</v>
      </c>
      <c r="C42" s="1311"/>
      <c r="D42" s="1311"/>
      <c r="E42" s="1311"/>
      <c r="F42" s="419"/>
      <c r="G42" s="2"/>
      <c r="H42" s="2"/>
      <c r="I42" s="2"/>
      <c r="J42" s="2"/>
      <c r="K42" s="2"/>
      <c r="L42" s="2"/>
      <c r="M42" s="2"/>
      <c r="N42" s="19"/>
      <c r="O42" s="32"/>
      <c r="P42" s="32"/>
    </row>
    <row r="43" spans="1:25" ht="21" customHeight="1">
      <c r="B43" s="2" t="s">
        <v>928</v>
      </c>
      <c r="C43" s="2"/>
      <c r="D43" s="2"/>
      <c r="E43" s="2"/>
      <c r="F43" s="2"/>
      <c r="G43" s="2"/>
      <c r="H43" s="2"/>
      <c r="I43" s="2"/>
      <c r="J43" s="2"/>
      <c r="K43" s="2"/>
      <c r="L43" s="2"/>
      <c r="M43" s="2"/>
      <c r="N43" s="19"/>
      <c r="O43" s="32"/>
      <c r="P43" s="32"/>
    </row>
    <row r="44" spans="1:25" ht="105.75" customHeight="1">
      <c r="B44" s="2"/>
      <c r="C44" s="439" t="s">
        <v>929</v>
      </c>
      <c r="D44" s="439"/>
      <c r="E44" s="439"/>
      <c r="F44" s="439"/>
      <c r="G44" s="439"/>
      <c r="H44" s="439"/>
      <c r="I44" s="439"/>
      <c r="J44" s="439"/>
      <c r="K44" s="439"/>
      <c r="L44" s="439"/>
      <c r="M44" s="439"/>
      <c r="N44" s="439"/>
      <c r="O44" s="32"/>
      <c r="P44" s="32"/>
    </row>
    <row r="45" spans="1:25" ht="21" customHeight="1">
      <c r="B45" s="2" t="s">
        <v>930</v>
      </c>
      <c r="C45" s="2"/>
      <c r="D45" s="2"/>
      <c r="E45" s="2"/>
      <c r="F45" s="2"/>
      <c r="G45" s="2"/>
      <c r="H45" s="2"/>
      <c r="I45" s="2"/>
      <c r="J45" s="2"/>
      <c r="K45" s="2"/>
      <c r="L45" s="2"/>
      <c r="M45" s="2"/>
      <c r="N45" s="19"/>
      <c r="O45" s="32"/>
      <c r="P45" s="32"/>
    </row>
    <row r="46" spans="1:25" ht="48.75" customHeight="1">
      <c r="B46" s="2"/>
      <c r="C46" s="439" t="s">
        <v>973</v>
      </c>
      <c r="D46" s="439"/>
      <c r="E46" s="439"/>
      <c r="F46" s="439"/>
      <c r="G46" s="439"/>
      <c r="H46" s="439"/>
      <c r="I46" s="439"/>
      <c r="J46" s="439"/>
      <c r="K46" s="439"/>
      <c r="L46" s="439"/>
      <c r="M46" s="439"/>
      <c r="N46" s="439"/>
      <c r="O46" s="32"/>
      <c r="P46" s="32"/>
    </row>
    <row r="47" spans="1:25" ht="21" customHeight="1">
      <c r="B47" s="2" t="s">
        <v>651</v>
      </c>
      <c r="C47" s="384"/>
      <c r="D47" s="384"/>
      <c r="E47" s="384"/>
      <c r="F47" s="384"/>
      <c r="G47" s="384"/>
      <c r="H47" s="384"/>
      <c r="I47" s="384"/>
      <c r="J47" s="384"/>
      <c r="K47" s="384"/>
      <c r="L47" s="384"/>
      <c r="M47" s="384"/>
      <c r="N47" s="19"/>
      <c r="O47" s="32"/>
      <c r="P47" s="32"/>
    </row>
    <row r="48" spans="1:25" ht="90" customHeight="1">
      <c r="B48" s="2"/>
      <c r="C48" s="439" t="s">
        <v>974</v>
      </c>
      <c r="D48" s="439"/>
      <c r="E48" s="439"/>
      <c r="F48" s="439"/>
      <c r="G48" s="439"/>
      <c r="H48" s="439"/>
      <c r="I48" s="439"/>
      <c r="J48" s="439"/>
      <c r="K48" s="439"/>
      <c r="L48" s="439"/>
      <c r="M48" s="439"/>
      <c r="N48" s="439"/>
      <c r="O48" s="32"/>
      <c r="P48" s="32"/>
    </row>
    <row r="49" spans="2:16" ht="21" customHeight="1">
      <c r="B49" s="2" t="s">
        <v>652</v>
      </c>
      <c r="C49" s="384"/>
      <c r="D49" s="384"/>
      <c r="E49" s="384"/>
      <c r="F49" s="384"/>
      <c r="G49" s="384"/>
      <c r="H49" s="384"/>
      <c r="I49" s="384"/>
      <c r="J49" s="384"/>
      <c r="K49" s="384"/>
      <c r="L49" s="384"/>
      <c r="M49" s="384"/>
      <c r="N49" s="19"/>
      <c r="O49" s="32"/>
      <c r="P49" s="32"/>
    </row>
    <row r="50" spans="2:16" ht="45" customHeight="1">
      <c r="B50" s="2"/>
      <c r="C50" s="439" t="s">
        <v>975</v>
      </c>
      <c r="D50" s="439"/>
      <c r="E50" s="439"/>
      <c r="F50" s="439"/>
      <c r="G50" s="439"/>
      <c r="H50" s="439"/>
      <c r="I50" s="439"/>
      <c r="J50" s="439"/>
      <c r="K50" s="439"/>
      <c r="L50" s="439"/>
      <c r="M50" s="439"/>
      <c r="N50" s="439"/>
      <c r="O50" s="32"/>
      <c r="P50" s="32"/>
    </row>
    <row r="51" spans="2:16" ht="22.5" customHeight="1">
      <c r="B51" s="2" t="s">
        <v>931</v>
      </c>
      <c r="C51" s="384"/>
      <c r="D51" s="384"/>
      <c r="E51" s="384"/>
      <c r="F51" s="384"/>
      <c r="G51" s="384"/>
      <c r="H51" s="384"/>
      <c r="I51" s="384"/>
      <c r="J51" s="384"/>
      <c r="K51" s="384"/>
      <c r="L51" s="384"/>
      <c r="M51" s="384"/>
      <c r="N51" s="384"/>
      <c r="O51" s="32"/>
      <c r="P51" s="32"/>
    </row>
    <row r="52" spans="2:16" ht="139.5" customHeight="1">
      <c r="B52" s="2"/>
      <c r="C52" s="439" t="s">
        <v>932</v>
      </c>
      <c r="D52" s="439"/>
      <c r="E52" s="439"/>
      <c r="F52" s="439"/>
      <c r="G52" s="439"/>
      <c r="H52" s="439"/>
      <c r="I52" s="439"/>
      <c r="J52" s="439"/>
      <c r="K52" s="439"/>
      <c r="L52" s="439"/>
      <c r="M52" s="439"/>
      <c r="N52" s="439"/>
      <c r="O52" s="32"/>
      <c r="P52" s="32"/>
    </row>
    <row r="53" spans="2:16" ht="22.5" customHeight="1">
      <c r="B53" s="2" t="s">
        <v>933</v>
      </c>
      <c r="C53" s="384"/>
      <c r="D53" s="384"/>
      <c r="E53" s="384"/>
      <c r="F53" s="384"/>
      <c r="G53" s="384"/>
      <c r="H53" s="384"/>
      <c r="I53" s="384"/>
      <c r="J53" s="384"/>
      <c r="K53" s="384"/>
      <c r="L53" s="384"/>
      <c r="M53" s="384"/>
      <c r="N53" s="384"/>
      <c r="O53" s="32"/>
      <c r="P53" s="32"/>
    </row>
    <row r="54" spans="2:16" ht="40.5" customHeight="1">
      <c r="B54" s="2"/>
      <c r="C54" s="439" t="s">
        <v>976</v>
      </c>
      <c r="D54" s="439"/>
      <c r="E54" s="439"/>
      <c r="F54" s="439"/>
      <c r="G54" s="439"/>
      <c r="H54" s="439"/>
      <c r="I54" s="439"/>
      <c r="J54" s="439"/>
      <c r="K54" s="439"/>
      <c r="L54" s="439"/>
      <c r="M54" s="439"/>
      <c r="N54" s="439"/>
      <c r="O54" s="32"/>
      <c r="P54" s="32"/>
    </row>
    <row r="55" spans="2:16" ht="21" customHeight="1">
      <c r="B55" s="2" t="s">
        <v>751</v>
      </c>
      <c r="C55" s="384"/>
      <c r="D55" s="384"/>
      <c r="E55" s="384"/>
      <c r="F55" s="384"/>
      <c r="G55" s="384"/>
      <c r="H55" s="384"/>
      <c r="I55" s="384"/>
      <c r="J55" s="384"/>
      <c r="K55" s="384"/>
      <c r="L55" s="384"/>
      <c r="M55" s="384"/>
      <c r="N55" s="19"/>
      <c r="O55" s="32"/>
      <c r="P55" s="32"/>
    </row>
    <row r="56" spans="2:16" ht="75" customHeight="1">
      <c r="B56" s="2"/>
      <c r="C56" s="439" t="s">
        <v>765</v>
      </c>
      <c r="D56" s="439"/>
      <c r="E56" s="439"/>
      <c r="F56" s="439"/>
      <c r="G56" s="439"/>
      <c r="H56" s="439"/>
      <c r="I56" s="439"/>
      <c r="J56" s="439"/>
      <c r="K56" s="439"/>
      <c r="L56" s="439"/>
      <c r="M56" s="439"/>
      <c r="N56" s="439"/>
      <c r="O56" s="32"/>
      <c r="P56" s="32"/>
    </row>
    <row r="57" spans="2:16" ht="21" customHeight="1">
      <c r="B57" s="2" t="s">
        <v>653</v>
      </c>
      <c r="C57" s="384"/>
      <c r="D57" s="384"/>
      <c r="E57" s="384"/>
      <c r="F57" s="384"/>
      <c r="G57" s="384"/>
      <c r="H57" s="384"/>
      <c r="I57" s="384"/>
      <c r="J57" s="384"/>
      <c r="K57" s="384"/>
      <c r="L57" s="384"/>
      <c r="M57" s="384"/>
      <c r="N57" s="19"/>
      <c r="O57" s="32"/>
      <c r="P57" s="32"/>
    </row>
    <row r="58" spans="2:16" ht="81.75" customHeight="1">
      <c r="B58" s="2"/>
      <c r="C58" s="439" t="s">
        <v>977</v>
      </c>
      <c r="D58" s="439"/>
      <c r="E58" s="439"/>
      <c r="F58" s="439"/>
      <c r="G58" s="439"/>
      <c r="H58" s="439"/>
      <c r="I58" s="439"/>
      <c r="J58" s="439"/>
      <c r="K58" s="439"/>
      <c r="L58" s="439"/>
      <c r="M58" s="439"/>
      <c r="N58" s="439"/>
      <c r="O58" s="32"/>
      <c r="P58" s="32"/>
    </row>
    <row r="59" spans="2:16" ht="21" customHeight="1">
      <c r="B59" s="2" t="s">
        <v>654</v>
      </c>
      <c r="C59" s="384"/>
      <c r="D59" s="384"/>
      <c r="E59" s="384"/>
      <c r="F59" s="384"/>
      <c r="G59" s="384"/>
      <c r="H59" s="384"/>
      <c r="I59" s="384"/>
      <c r="J59" s="384"/>
      <c r="K59" s="384"/>
      <c r="L59" s="384"/>
      <c r="M59" s="384"/>
      <c r="N59" s="19"/>
      <c r="O59" s="32"/>
      <c r="P59" s="32"/>
    </row>
    <row r="60" spans="2:16" ht="60" customHeight="1">
      <c r="B60" s="2"/>
      <c r="C60" s="439" t="s">
        <v>978</v>
      </c>
      <c r="D60" s="439"/>
      <c r="E60" s="439"/>
      <c r="F60" s="439"/>
      <c r="G60" s="439"/>
      <c r="H60" s="439"/>
      <c r="I60" s="439"/>
      <c r="J60" s="439"/>
      <c r="K60" s="439"/>
      <c r="L60" s="439"/>
      <c r="M60" s="439"/>
      <c r="N60" s="439"/>
      <c r="O60" s="32"/>
      <c r="P60" s="32"/>
    </row>
    <row r="61" spans="2:16" ht="21" customHeight="1">
      <c r="B61" s="2" t="s">
        <v>934</v>
      </c>
      <c r="C61" s="384"/>
      <c r="D61" s="384"/>
      <c r="E61" s="384"/>
      <c r="F61" s="384"/>
      <c r="G61" s="384"/>
      <c r="H61" s="384"/>
      <c r="I61" s="384"/>
      <c r="J61" s="384"/>
      <c r="K61" s="384"/>
      <c r="L61" s="384"/>
      <c r="M61" s="384"/>
      <c r="N61" s="19"/>
      <c r="O61" s="32"/>
      <c r="P61" s="32"/>
    </row>
    <row r="62" spans="2:16" ht="36" customHeight="1">
      <c r="B62" s="2"/>
      <c r="C62" s="439" t="s">
        <v>935</v>
      </c>
      <c r="D62" s="439"/>
      <c r="E62" s="439"/>
      <c r="F62" s="439"/>
      <c r="G62" s="439"/>
      <c r="H62" s="439"/>
      <c r="I62" s="439"/>
      <c r="J62" s="439"/>
      <c r="K62" s="439"/>
      <c r="L62" s="439"/>
      <c r="M62" s="439"/>
      <c r="N62" s="19"/>
      <c r="O62" s="32"/>
      <c r="P62" s="32"/>
    </row>
    <row r="63" spans="2:16" ht="21" customHeight="1">
      <c r="B63" s="2" t="s">
        <v>638</v>
      </c>
      <c r="C63" s="384"/>
      <c r="D63" s="384"/>
      <c r="E63" s="384"/>
      <c r="F63" s="384"/>
      <c r="G63" s="384"/>
      <c r="H63" s="384"/>
      <c r="I63" s="384"/>
      <c r="J63" s="384"/>
      <c r="K63" s="384"/>
      <c r="L63" s="384"/>
      <c r="M63" s="384"/>
      <c r="N63" s="19"/>
      <c r="O63" s="32"/>
      <c r="P63" s="32"/>
    </row>
    <row r="64" spans="2:16" ht="36" customHeight="1">
      <c r="B64" s="2"/>
      <c r="C64" s="439" t="s">
        <v>936</v>
      </c>
      <c r="D64" s="439"/>
      <c r="E64" s="439"/>
      <c r="F64" s="439"/>
      <c r="G64" s="439"/>
      <c r="H64" s="439"/>
      <c r="I64" s="439"/>
      <c r="J64" s="439"/>
      <c r="K64" s="439"/>
      <c r="L64" s="439"/>
      <c r="M64" s="439"/>
      <c r="N64" s="19"/>
      <c r="O64" s="32"/>
      <c r="P64" s="32"/>
    </row>
    <row r="65" spans="1:17" ht="21" customHeight="1">
      <c r="B65" s="2" t="s">
        <v>639</v>
      </c>
      <c r="C65" s="384"/>
      <c r="D65" s="384"/>
      <c r="E65" s="384"/>
      <c r="F65" s="384"/>
      <c r="G65" s="384"/>
      <c r="H65" s="384"/>
      <c r="I65" s="384"/>
      <c r="J65" s="384"/>
      <c r="K65" s="384"/>
      <c r="L65" s="384"/>
      <c r="M65" s="384"/>
      <c r="N65" s="19"/>
      <c r="O65" s="32"/>
      <c r="P65" s="32"/>
    </row>
    <row r="66" spans="1:17" ht="56.25" customHeight="1">
      <c r="B66" s="2"/>
      <c r="C66" s="439" t="s">
        <v>937</v>
      </c>
      <c r="D66" s="439"/>
      <c r="E66" s="439"/>
      <c r="F66" s="439"/>
      <c r="G66" s="439"/>
      <c r="H66" s="439"/>
      <c r="I66" s="439"/>
      <c r="J66" s="439"/>
      <c r="K66" s="439"/>
      <c r="L66" s="439"/>
      <c r="M66" s="439"/>
      <c r="N66" s="19"/>
      <c r="O66" s="32"/>
      <c r="P66" s="32"/>
    </row>
    <row r="67" spans="1:17" ht="21" customHeight="1">
      <c r="B67" s="2" t="s">
        <v>881</v>
      </c>
      <c r="C67" s="384"/>
      <c r="D67" s="384"/>
      <c r="E67" s="384"/>
      <c r="F67" s="384"/>
      <c r="G67" s="384"/>
      <c r="H67" s="384"/>
      <c r="I67" s="384"/>
      <c r="J67" s="384"/>
      <c r="K67" s="384"/>
      <c r="L67" s="384"/>
      <c r="M67" s="384"/>
      <c r="N67" s="19"/>
    </row>
    <row r="68" spans="1:17" s="20" customFormat="1" ht="36" customHeight="1">
      <c r="A68" s="19"/>
      <c r="B68" s="2"/>
      <c r="C68" s="439" t="s">
        <v>938</v>
      </c>
      <c r="D68" s="439"/>
      <c r="E68" s="439"/>
      <c r="F68" s="439"/>
      <c r="G68" s="439"/>
      <c r="H68" s="439"/>
      <c r="I68" s="439"/>
      <c r="J68" s="439"/>
      <c r="K68" s="439"/>
      <c r="L68" s="439"/>
      <c r="M68" s="439"/>
      <c r="N68" s="439"/>
      <c r="O68" s="11"/>
      <c r="P68" s="11"/>
      <c r="Q68" s="11"/>
    </row>
    <row r="69" spans="1:17" ht="21" customHeight="1">
      <c r="B69" s="2" t="s">
        <v>882</v>
      </c>
      <c r="C69" s="384"/>
      <c r="D69" s="384"/>
      <c r="E69" s="384"/>
      <c r="F69" s="384"/>
      <c r="G69" s="384"/>
      <c r="H69" s="384"/>
      <c r="I69" s="384"/>
      <c r="J69" s="384"/>
      <c r="K69" s="384"/>
      <c r="L69" s="384"/>
      <c r="M69" s="384"/>
      <c r="N69" s="19"/>
    </row>
    <row r="70" spans="1:17" s="20" customFormat="1" ht="36" customHeight="1">
      <c r="A70" s="19"/>
      <c r="B70" s="2"/>
      <c r="C70" s="439" t="s">
        <v>938</v>
      </c>
      <c r="D70" s="439"/>
      <c r="E70" s="439"/>
      <c r="F70" s="439"/>
      <c r="G70" s="439"/>
      <c r="H70" s="439"/>
      <c r="I70" s="439"/>
      <c r="J70" s="439"/>
      <c r="K70" s="439"/>
      <c r="L70" s="439"/>
      <c r="M70" s="439"/>
      <c r="N70" s="439"/>
      <c r="O70" s="11"/>
      <c r="P70" s="11"/>
      <c r="Q70" s="11"/>
    </row>
    <row r="71" spans="1:17" ht="21" customHeight="1">
      <c r="B71" s="2" t="s">
        <v>939</v>
      </c>
      <c r="C71" s="384"/>
      <c r="D71" s="384"/>
      <c r="E71" s="384"/>
      <c r="F71" s="384"/>
      <c r="G71" s="384"/>
      <c r="H71" s="384"/>
      <c r="I71" s="384"/>
      <c r="J71" s="384"/>
      <c r="K71" s="384"/>
      <c r="L71" s="384"/>
      <c r="M71" s="384"/>
      <c r="N71" s="19"/>
    </row>
    <row r="72" spans="1:17" ht="81" customHeight="1">
      <c r="B72" s="2"/>
      <c r="C72" s="439" t="s">
        <v>940</v>
      </c>
      <c r="D72" s="439"/>
      <c r="E72" s="439"/>
      <c r="F72" s="439"/>
      <c r="G72" s="439"/>
      <c r="H72" s="439"/>
      <c r="I72" s="439"/>
      <c r="J72" s="439"/>
      <c r="K72" s="439"/>
      <c r="L72" s="439"/>
      <c r="M72" s="439"/>
      <c r="N72" s="439"/>
    </row>
    <row r="73" spans="1:17" ht="21" customHeight="1">
      <c r="B73" s="2" t="s">
        <v>941</v>
      </c>
      <c r="C73" s="384"/>
      <c r="D73" s="384"/>
      <c r="E73" s="384"/>
      <c r="F73" s="384"/>
      <c r="G73" s="384"/>
      <c r="H73" s="384"/>
      <c r="I73" s="384"/>
      <c r="J73" s="384"/>
      <c r="K73" s="384"/>
      <c r="L73" s="384"/>
      <c r="M73" s="384"/>
      <c r="N73" s="19"/>
    </row>
    <row r="74" spans="1:17" ht="52.5" customHeight="1">
      <c r="B74" s="2"/>
      <c r="C74" s="439" t="s">
        <v>979</v>
      </c>
      <c r="D74" s="439"/>
      <c r="E74" s="439"/>
      <c r="F74" s="439"/>
      <c r="G74" s="439"/>
      <c r="H74" s="439"/>
      <c r="I74" s="439"/>
      <c r="J74" s="439"/>
      <c r="K74" s="439"/>
      <c r="L74" s="439"/>
      <c r="M74" s="439"/>
      <c r="N74" s="439"/>
    </row>
    <row r="75" spans="1:17" s="369" customFormat="1" ht="21" customHeight="1">
      <c r="A75" s="368"/>
      <c r="B75" s="2" t="s">
        <v>942</v>
      </c>
      <c r="C75" s="384"/>
      <c r="D75" s="384"/>
      <c r="E75" s="384"/>
      <c r="F75" s="384"/>
      <c r="G75" s="384"/>
      <c r="H75" s="384"/>
      <c r="I75" s="384"/>
      <c r="J75" s="384"/>
      <c r="K75" s="384"/>
      <c r="L75" s="384"/>
      <c r="M75" s="384"/>
      <c r="N75" s="19"/>
    </row>
    <row r="76" spans="1:17" s="369" customFormat="1" ht="49.5" customHeight="1">
      <c r="A76" s="368"/>
      <c r="B76" s="2"/>
      <c r="C76" s="439" t="s">
        <v>980</v>
      </c>
      <c r="D76" s="439"/>
      <c r="E76" s="439"/>
      <c r="F76" s="439"/>
      <c r="G76" s="439"/>
      <c r="H76" s="439"/>
      <c r="I76" s="439"/>
      <c r="J76" s="439"/>
      <c r="K76" s="439"/>
      <c r="L76" s="439"/>
      <c r="M76" s="439"/>
      <c r="N76" s="439"/>
    </row>
    <row r="77" spans="1:17" s="369" customFormat="1" ht="21" customHeight="1">
      <c r="A77" s="368"/>
      <c r="B77" s="2" t="s">
        <v>832</v>
      </c>
      <c r="C77" s="384"/>
      <c r="D77" s="384"/>
      <c r="E77" s="384"/>
      <c r="F77" s="384"/>
      <c r="G77" s="384"/>
      <c r="H77" s="384"/>
      <c r="I77" s="384"/>
      <c r="J77" s="384"/>
      <c r="K77" s="384"/>
      <c r="L77" s="384"/>
      <c r="M77" s="384"/>
      <c r="N77" s="19"/>
    </row>
    <row r="78" spans="1:17" s="369" customFormat="1" ht="50.1" customHeight="1">
      <c r="A78" s="368"/>
      <c r="B78" s="2"/>
      <c r="C78" s="439" t="s">
        <v>943</v>
      </c>
      <c r="D78" s="439"/>
      <c r="E78" s="439"/>
      <c r="F78" s="439"/>
      <c r="G78" s="439"/>
      <c r="H78" s="439"/>
      <c r="I78" s="439"/>
      <c r="J78" s="439"/>
      <c r="K78" s="439"/>
      <c r="L78" s="439"/>
      <c r="M78" s="439"/>
      <c r="N78" s="439"/>
    </row>
    <row r="79" spans="1:17" s="369" customFormat="1" ht="21" customHeight="1">
      <c r="A79" s="368"/>
      <c r="B79" s="2" t="s">
        <v>833</v>
      </c>
      <c r="C79" s="384"/>
      <c r="D79" s="384"/>
      <c r="E79" s="384"/>
      <c r="F79" s="384"/>
      <c r="G79" s="384"/>
      <c r="H79" s="384"/>
      <c r="I79" s="384"/>
      <c r="J79" s="384"/>
      <c r="K79" s="384"/>
      <c r="L79" s="384"/>
      <c r="M79" s="384"/>
      <c r="N79" s="19"/>
    </row>
    <row r="80" spans="1:17" s="369" customFormat="1" ht="47.25" customHeight="1">
      <c r="A80" s="368"/>
      <c r="B80" s="2"/>
      <c r="C80" s="439" t="s">
        <v>834</v>
      </c>
      <c r="D80" s="439"/>
      <c r="E80" s="439"/>
      <c r="F80" s="439"/>
      <c r="G80" s="439"/>
      <c r="H80" s="439"/>
      <c r="I80" s="439"/>
      <c r="J80" s="439"/>
      <c r="K80" s="439"/>
      <c r="L80" s="439"/>
      <c r="M80" s="439"/>
      <c r="N80" s="439"/>
    </row>
    <row r="81" spans="1:16" s="369" customFormat="1" ht="21" customHeight="1">
      <c r="A81" s="368"/>
      <c r="B81" s="2" t="s">
        <v>944</v>
      </c>
      <c r="C81" s="384"/>
      <c r="D81" s="384"/>
      <c r="E81" s="384"/>
      <c r="F81" s="384"/>
      <c r="G81" s="384"/>
      <c r="H81" s="384"/>
      <c r="I81" s="384"/>
      <c r="J81" s="384"/>
      <c r="K81" s="384"/>
      <c r="L81" s="384"/>
      <c r="M81" s="384"/>
      <c r="N81" s="19"/>
    </row>
    <row r="82" spans="1:16" s="369" customFormat="1" ht="48.75" customHeight="1">
      <c r="A82" s="368"/>
      <c r="B82" s="2"/>
      <c r="C82" s="439" t="s">
        <v>945</v>
      </c>
      <c r="D82" s="439"/>
      <c r="E82" s="439"/>
      <c r="F82" s="439"/>
      <c r="G82" s="439"/>
      <c r="H82" s="439"/>
      <c r="I82" s="439"/>
      <c r="J82" s="439"/>
      <c r="K82" s="439"/>
      <c r="L82" s="439"/>
      <c r="M82" s="439"/>
      <c r="N82" s="439"/>
    </row>
    <row r="83" spans="1:16" ht="25.5" customHeight="1">
      <c r="B83" s="2" t="s">
        <v>946</v>
      </c>
      <c r="C83" s="384"/>
      <c r="D83" s="384"/>
      <c r="E83" s="384"/>
      <c r="F83" s="384"/>
      <c r="G83" s="384"/>
      <c r="H83" s="384"/>
      <c r="I83" s="384"/>
      <c r="J83" s="384"/>
      <c r="K83" s="384"/>
      <c r="L83" s="384"/>
      <c r="M83" s="384"/>
      <c r="N83" s="384"/>
      <c r="O83" s="32"/>
      <c r="P83" s="32"/>
    </row>
    <row r="84" spans="1:16" ht="75" customHeight="1">
      <c r="B84" s="2"/>
      <c r="C84" s="439" t="s">
        <v>947</v>
      </c>
      <c r="D84" s="439"/>
      <c r="E84" s="439"/>
      <c r="F84" s="439"/>
      <c r="G84" s="439"/>
      <c r="H84" s="439"/>
      <c r="I84" s="439"/>
      <c r="J84" s="439"/>
      <c r="K84" s="439"/>
      <c r="L84" s="439"/>
      <c r="M84" s="439"/>
      <c r="N84" s="439"/>
      <c r="O84" s="32"/>
      <c r="P84" s="32"/>
    </row>
    <row r="85" spans="1:16" s="369" customFormat="1" ht="20.100000000000001" customHeight="1">
      <c r="A85" s="368"/>
      <c r="B85" s="2" t="s">
        <v>835</v>
      </c>
      <c r="C85" s="384"/>
      <c r="D85" s="384"/>
      <c r="E85" s="384"/>
      <c r="F85" s="384"/>
      <c r="G85" s="384"/>
      <c r="H85" s="384"/>
      <c r="I85" s="384"/>
      <c r="J85" s="384"/>
      <c r="K85" s="384"/>
      <c r="L85" s="384"/>
      <c r="M85" s="384"/>
      <c r="N85" s="19"/>
    </row>
    <row r="86" spans="1:16" s="369" customFormat="1" ht="72" customHeight="1">
      <c r="A86" s="368"/>
      <c r="B86" s="2"/>
      <c r="C86" s="439" t="s">
        <v>836</v>
      </c>
      <c r="D86" s="439"/>
      <c r="E86" s="439"/>
      <c r="F86" s="439"/>
      <c r="G86" s="439"/>
      <c r="H86" s="439"/>
      <c r="I86" s="439"/>
      <c r="J86" s="439"/>
      <c r="K86" s="439"/>
      <c r="L86" s="439"/>
      <c r="M86" s="439"/>
      <c r="N86" s="439"/>
    </row>
  </sheetData>
  <mergeCells count="90">
    <mergeCell ref="B1:M2"/>
    <mergeCell ref="B4:M5"/>
    <mergeCell ref="B6:G6"/>
    <mergeCell ref="H6:I6"/>
    <mergeCell ref="J6:K6"/>
    <mergeCell ref="L6:M6"/>
    <mergeCell ref="B15:E15"/>
    <mergeCell ref="H15:I15"/>
    <mergeCell ref="J15:K15"/>
    <mergeCell ref="L15:M15"/>
    <mergeCell ref="B7:F7"/>
    <mergeCell ref="L7:M7"/>
    <mergeCell ref="B8:F8"/>
    <mergeCell ref="B9:F9"/>
    <mergeCell ref="L8:M9"/>
    <mergeCell ref="B10:F10"/>
    <mergeCell ref="B11:F11"/>
    <mergeCell ref="B12:F12"/>
    <mergeCell ref="L10:M14"/>
    <mergeCell ref="B13:F13"/>
    <mergeCell ref="B14:F14"/>
    <mergeCell ref="B16:E16"/>
    <mergeCell ref="L16:M16"/>
    <mergeCell ref="B17:E17"/>
    <mergeCell ref="L17:M17"/>
    <mergeCell ref="B18:E18"/>
    <mergeCell ref="L18:M18"/>
    <mergeCell ref="B19:E19"/>
    <mergeCell ref="L19:M19"/>
    <mergeCell ref="B20:E20"/>
    <mergeCell ref="L20:M20"/>
    <mergeCell ref="B21:E21"/>
    <mergeCell ref="L21:M21"/>
    <mergeCell ref="B22:E25"/>
    <mergeCell ref="F22:F25"/>
    <mergeCell ref="L22:M22"/>
    <mergeCell ref="L23:M23"/>
    <mergeCell ref="L24:M24"/>
    <mergeCell ref="L25:M25"/>
    <mergeCell ref="B31:E31"/>
    <mergeCell ref="G31:K31"/>
    <mergeCell ref="B26:E26"/>
    <mergeCell ref="L26:M26"/>
    <mergeCell ref="B27:E27"/>
    <mergeCell ref="L27:M27"/>
    <mergeCell ref="B28:E28"/>
    <mergeCell ref="G28:K28"/>
    <mergeCell ref="L28:M28"/>
    <mergeCell ref="B29:E29"/>
    <mergeCell ref="G29:K29"/>
    <mergeCell ref="L29:M29"/>
    <mergeCell ref="B30:E30"/>
    <mergeCell ref="L30:M30"/>
    <mergeCell ref="B32:E32"/>
    <mergeCell ref="L32:M32"/>
    <mergeCell ref="B33:E33"/>
    <mergeCell ref="L33:M33"/>
    <mergeCell ref="B34:E34"/>
    <mergeCell ref="L34:M34"/>
    <mergeCell ref="C48:N48"/>
    <mergeCell ref="B35:E35"/>
    <mergeCell ref="L35:M35"/>
    <mergeCell ref="B36:E36"/>
    <mergeCell ref="L36:M36"/>
    <mergeCell ref="B37:E37"/>
    <mergeCell ref="L37:M37"/>
    <mergeCell ref="B40:M40"/>
    <mergeCell ref="C41:N41"/>
    <mergeCell ref="B42:E42"/>
    <mergeCell ref="C44:N44"/>
    <mergeCell ref="C46:N46"/>
    <mergeCell ref="C72:N72"/>
    <mergeCell ref="C50:N50"/>
    <mergeCell ref="C52:N52"/>
    <mergeCell ref="C54:N54"/>
    <mergeCell ref="C56:N56"/>
    <mergeCell ref="C58:N58"/>
    <mergeCell ref="C60:N60"/>
    <mergeCell ref="C62:M62"/>
    <mergeCell ref="C64:M64"/>
    <mergeCell ref="C66:M66"/>
    <mergeCell ref="C68:N68"/>
    <mergeCell ref="C70:N70"/>
    <mergeCell ref="C86:N86"/>
    <mergeCell ref="C74:N74"/>
    <mergeCell ref="C76:N76"/>
    <mergeCell ref="C78:N78"/>
    <mergeCell ref="C80:N80"/>
    <mergeCell ref="C82:N82"/>
    <mergeCell ref="C84:N84"/>
  </mergeCells>
  <phoneticPr fontId="2"/>
  <dataValidations count="9">
    <dataValidation type="list" allowBlank="1" showInputMessage="1" showErrorMessage="1" sqref="F17:F18">
      <formula1>"なし,あり"</formula1>
    </dataValidation>
    <dataValidation type="list" allowBlank="1" showInputMessage="1" showErrorMessage="1" sqref="F30">
      <formula1>"（Ⅰ）,（Ⅱ）,なし,,"</formula1>
    </dataValidation>
    <dataValidation type="list" allowBlank="1" showInputMessage="1" showErrorMessage="1" sqref="F38">
      <formula1>"なし,（Ⅰ）,（Ⅱ）,（Ⅲ）,（Ⅳ）"</formula1>
    </dataValidation>
    <dataValidation type="list" allowBlank="1" showInputMessage="1" showErrorMessage="1" sqref="F28">
      <formula1>"なし,（Ⅰ）,（Ⅱ）,（Ⅲ）,（Ⅳ）,（Ⅴ）,　,"</formula1>
    </dataValidation>
    <dataValidation type="list" allowBlank="1" showInputMessage="1" showErrorMessage="1" sqref="F29">
      <formula1>"なし,（Ⅰ）,（Ⅱ）,　,"</formula1>
    </dataValidation>
    <dataValidation type="list" allowBlank="1" showInputMessage="1" showErrorMessage="1" sqref="G3">
      <formula1>$R$3:$R$10</formula1>
    </dataValidation>
    <dataValidation type="list" allowBlank="1" showInputMessage="1" showErrorMessage="1" sqref="F31 F33:F37 F19:F20">
      <formula1>"あり,なし"</formula1>
    </dataValidation>
    <dataValidation type="list" allowBlank="1" showInputMessage="1" showErrorMessage="1" sqref="F32 F21:F26">
      <formula1>"なし,（Ⅰ）,（Ⅱ）"</formula1>
    </dataValidation>
    <dataValidation type="list" allowBlank="1" showInputMessage="1" showErrorMessage="1" sqref="F27">
      <formula1>"なし,（Ⅰ）,（Ⅱ）,（Ⅲ）"</formula1>
    </dataValidation>
  </dataValidations>
  <pageMargins left="0.7" right="0.7" top="0.75" bottom="0.75" header="0.3" footer="0.3"/>
  <pageSetup paperSize="9" scale="83" orientation="portrait" r:id="rId1"/>
  <rowBreaks count="3" manualBreakCount="3">
    <brk id="37" max="13" man="1"/>
    <brk id="56" max="13" man="1"/>
    <brk id="82" max="1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Q49"/>
  <sheetViews>
    <sheetView tabSelected="1" view="pageBreakPreview" zoomScale="90" zoomScaleNormal="100" zoomScaleSheetLayoutView="90" workbookViewId="0">
      <selection sqref="A1:L1"/>
    </sheetView>
  </sheetViews>
  <sheetFormatPr defaultRowHeight="13.5"/>
  <cols>
    <col min="1" max="1" width="10.875" style="11" customWidth="1"/>
    <col min="2" max="2" width="14.5" style="11" customWidth="1"/>
    <col min="3" max="12" width="9.625" style="11" customWidth="1"/>
    <col min="13" max="14" width="13" style="11" customWidth="1"/>
    <col min="15" max="16" width="9" style="11"/>
    <col min="17" max="17" width="11" style="11" bestFit="1" customWidth="1"/>
    <col min="18" max="16384" width="9" style="11"/>
  </cols>
  <sheetData>
    <row r="1" spans="1:12" ht="21" customHeight="1">
      <c r="A1" s="1029" t="s">
        <v>867</v>
      </c>
      <c r="B1" s="1029"/>
      <c r="C1" s="1029"/>
      <c r="D1" s="1029"/>
      <c r="E1" s="1029"/>
      <c r="F1" s="1029"/>
      <c r="G1" s="1029"/>
      <c r="H1" s="1029"/>
      <c r="I1" s="1029"/>
      <c r="J1" s="1029"/>
      <c r="K1" s="1029"/>
      <c r="L1" s="1029"/>
    </row>
    <row r="2" spans="1:12" ht="21" customHeight="1" thickBot="1">
      <c r="A2" s="1440" t="s">
        <v>860</v>
      </c>
      <c r="B2" s="1440"/>
      <c r="C2" s="1440"/>
      <c r="D2" s="1440"/>
      <c r="E2" s="1440"/>
      <c r="F2" s="1440"/>
      <c r="G2" s="1440"/>
      <c r="H2" s="1440"/>
      <c r="I2" s="1440"/>
      <c r="J2" s="1440"/>
      <c r="K2" s="1440"/>
      <c r="L2" s="1440"/>
    </row>
    <row r="3" spans="1:12" ht="30" customHeight="1" thickTop="1">
      <c r="A3" s="1427"/>
      <c r="B3" s="1422"/>
      <c r="C3" s="1423" t="s">
        <v>861</v>
      </c>
      <c r="D3" s="1424"/>
      <c r="E3" s="1422" t="s">
        <v>862</v>
      </c>
      <c r="F3" s="1422"/>
      <c r="G3" s="1422" t="s">
        <v>753</v>
      </c>
      <c r="H3" s="1422"/>
      <c r="I3" s="1422" t="s">
        <v>754</v>
      </c>
      <c r="J3" s="1422"/>
      <c r="K3" s="1422" t="s">
        <v>863</v>
      </c>
      <c r="L3" s="1436"/>
    </row>
    <row r="4" spans="1:12" s="20" customFormat="1" ht="24.95" customHeight="1">
      <c r="A4" s="1428" t="s">
        <v>659</v>
      </c>
      <c r="B4" s="1429"/>
      <c r="C4" s="1403">
        <v>182</v>
      </c>
      <c r="D4" s="1404"/>
      <c r="E4" s="1425">
        <v>56074</v>
      </c>
      <c r="F4" s="1425"/>
      <c r="G4" s="1420">
        <f>ROUNDUP(E4*0.1,0)</f>
        <v>5608</v>
      </c>
      <c r="H4" s="1420"/>
      <c r="I4" s="1420">
        <f>ROUNDUP(E4*0.2,0)</f>
        <v>11215</v>
      </c>
      <c r="J4" s="1421"/>
      <c r="K4" s="1420">
        <f>ROUNDUP(E4*0.3,0)</f>
        <v>16823</v>
      </c>
      <c r="L4" s="1437"/>
    </row>
    <row r="5" spans="1:12" s="20" customFormat="1" ht="24.95" customHeight="1">
      <c r="A5" s="1428" t="s">
        <v>660</v>
      </c>
      <c r="B5" s="1429"/>
      <c r="C5" s="1403">
        <v>311</v>
      </c>
      <c r="D5" s="1404"/>
      <c r="E5" s="1420">
        <v>95819</v>
      </c>
      <c r="F5" s="1420"/>
      <c r="G5" s="1420">
        <f t="shared" ref="G5:G10" si="0">ROUNDUP(E5*0.1,0)</f>
        <v>9582</v>
      </c>
      <c r="H5" s="1420"/>
      <c r="I5" s="1420">
        <f t="shared" ref="I5:I10" si="1">ROUNDUP(E5*0.2,0)</f>
        <v>19164</v>
      </c>
      <c r="J5" s="1421"/>
      <c r="K5" s="1420">
        <f t="shared" ref="K5:K10" si="2">ROUNDUP(E5*0.3,0)</f>
        <v>28746</v>
      </c>
      <c r="L5" s="1437"/>
    </row>
    <row r="6" spans="1:12" s="20" customFormat="1" ht="24.95" customHeight="1">
      <c r="A6" s="1428" t="s">
        <v>661</v>
      </c>
      <c r="B6" s="1429"/>
      <c r="C6" s="1403">
        <v>538</v>
      </c>
      <c r="D6" s="1404"/>
      <c r="E6" s="1420">
        <v>165757</v>
      </c>
      <c r="F6" s="1420"/>
      <c r="G6" s="1420">
        <f t="shared" si="0"/>
        <v>16576</v>
      </c>
      <c r="H6" s="1420"/>
      <c r="I6" s="1420">
        <f t="shared" si="1"/>
        <v>33152</v>
      </c>
      <c r="J6" s="1421"/>
      <c r="K6" s="1420">
        <f t="shared" si="2"/>
        <v>49728</v>
      </c>
      <c r="L6" s="1437"/>
    </row>
    <row r="7" spans="1:12" s="20" customFormat="1" ht="24.95" customHeight="1">
      <c r="A7" s="1428" t="s">
        <v>662</v>
      </c>
      <c r="B7" s="1429"/>
      <c r="C7" s="1403">
        <v>604</v>
      </c>
      <c r="D7" s="1404"/>
      <c r="E7" s="1420">
        <v>186092</v>
      </c>
      <c r="F7" s="1420"/>
      <c r="G7" s="1420">
        <f t="shared" si="0"/>
        <v>18610</v>
      </c>
      <c r="H7" s="1420"/>
      <c r="I7" s="1420">
        <f t="shared" si="1"/>
        <v>37219</v>
      </c>
      <c r="J7" s="1421"/>
      <c r="K7" s="1420">
        <f t="shared" si="2"/>
        <v>55828</v>
      </c>
      <c r="L7" s="1437"/>
    </row>
    <row r="8" spans="1:12" s="20" customFormat="1" ht="24.95" customHeight="1">
      <c r="A8" s="1428" t="s">
        <v>663</v>
      </c>
      <c r="B8" s="1429"/>
      <c r="C8" s="1403">
        <v>674</v>
      </c>
      <c r="D8" s="1404"/>
      <c r="E8" s="1420">
        <v>207659</v>
      </c>
      <c r="F8" s="1420"/>
      <c r="G8" s="1420">
        <f t="shared" si="0"/>
        <v>20766</v>
      </c>
      <c r="H8" s="1420"/>
      <c r="I8" s="1420">
        <f t="shared" si="1"/>
        <v>41532</v>
      </c>
      <c r="J8" s="1421"/>
      <c r="K8" s="1420">
        <f t="shared" si="2"/>
        <v>62298</v>
      </c>
      <c r="L8" s="1437"/>
    </row>
    <row r="9" spans="1:12" s="20" customFormat="1" ht="24.95" customHeight="1">
      <c r="A9" s="1428" t="s">
        <v>664</v>
      </c>
      <c r="B9" s="1429"/>
      <c r="C9" s="1403">
        <v>738</v>
      </c>
      <c r="D9" s="1404"/>
      <c r="E9" s="1420">
        <v>227377</v>
      </c>
      <c r="F9" s="1420"/>
      <c r="G9" s="1420">
        <f t="shared" si="0"/>
        <v>22738</v>
      </c>
      <c r="H9" s="1420"/>
      <c r="I9" s="1420">
        <f t="shared" si="1"/>
        <v>45476</v>
      </c>
      <c r="J9" s="1421"/>
      <c r="K9" s="1420">
        <f t="shared" si="2"/>
        <v>68214</v>
      </c>
      <c r="L9" s="1437"/>
    </row>
    <row r="10" spans="1:12" s="20" customFormat="1" ht="24.95" customHeight="1">
      <c r="A10" s="1428" t="s">
        <v>665</v>
      </c>
      <c r="B10" s="1429"/>
      <c r="C10" s="1403">
        <v>807</v>
      </c>
      <c r="D10" s="1404"/>
      <c r="E10" s="1420">
        <v>248636</v>
      </c>
      <c r="F10" s="1420"/>
      <c r="G10" s="1420">
        <f t="shared" si="0"/>
        <v>24864</v>
      </c>
      <c r="H10" s="1420"/>
      <c r="I10" s="1420">
        <f t="shared" si="1"/>
        <v>49728</v>
      </c>
      <c r="J10" s="1421"/>
      <c r="K10" s="1420">
        <f t="shared" si="2"/>
        <v>74591</v>
      </c>
      <c r="L10" s="1437"/>
    </row>
    <row r="11" spans="1:12" s="20" customFormat="1" ht="24.95" customHeight="1">
      <c r="A11" s="1428" t="s">
        <v>960</v>
      </c>
      <c r="B11" s="1429"/>
      <c r="C11" s="1403">
        <v>12</v>
      </c>
      <c r="D11" s="1404"/>
      <c r="E11" s="1420">
        <v>3697</v>
      </c>
      <c r="F11" s="1420"/>
      <c r="G11" s="1420">
        <f>ROUNDUP(E11*0.1,0)</f>
        <v>370</v>
      </c>
      <c r="H11" s="1420"/>
      <c r="I11" s="1420">
        <f>ROUNDUP(E11*0.2,0)</f>
        <v>740</v>
      </c>
      <c r="J11" s="1421"/>
      <c r="K11" s="1438">
        <f>ROUNDUP(E11*0.3,0)</f>
        <v>1110</v>
      </c>
      <c r="L11" s="1439"/>
    </row>
    <row r="12" spans="1:12" s="20" customFormat="1" ht="24.95" customHeight="1">
      <c r="A12" s="1428" t="s">
        <v>961</v>
      </c>
      <c r="B12" s="1429"/>
      <c r="C12" s="1413">
        <v>20</v>
      </c>
      <c r="D12" s="1414"/>
      <c r="E12" s="1407">
        <v>205</v>
      </c>
      <c r="F12" s="1407"/>
      <c r="G12" s="1420">
        <f>ROUNDUP(E12*0.1,0)</f>
        <v>21</v>
      </c>
      <c r="H12" s="1420"/>
      <c r="I12" s="1420">
        <f>ROUNDUP(E12*0.2,0)</f>
        <v>41</v>
      </c>
      <c r="J12" s="1421"/>
      <c r="K12" s="1438">
        <f>ROUNDUP(E12*0.3,0)</f>
        <v>62</v>
      </c>
      <c r="L12" s="1439"/>
    </row>
    <row r="13" spans="1:12" s="20" customFormat="1" ht="24.95" customHeight="1">
      <c r="A13" s="1428" t="s">
        <v>666</v>
      </c>
      <c r="B13" s="1429"/>
      <c r="C13" s="1403">
        <v>10</v>
      </c>
      <c r="D13" s="1404"/>
      <c r="E13" s="1407">
        <v>3081</v>
      </c>
      <c r="F13" s="1407"/>
      <c r="G13" s="1407">
        <f>ROUNDUP(E13*0.1,0)</f>
        <v>309</v>
      </c>
      <c r="H13" s="1407"/>
      <c r="I13" s="1407">
        <f>ROUNDUP(E13*0.2,0)</f>
        <v>617</v>
      </c>
      <c r="J13" s="1408"/>
      <c r="K13" s="1376">
        <f>ROUNDUP(E13*0.3,0)</f>
        <v>925</v>
      </c>
      <c r="L13" s="1389"/>
    </row>
    <row r="14" spans="1:12" s="20" customFormat="1" ht="24.95" customHeight="1">
      <c r="A14" s="1428" t="s">
        <v>667</v>
      </c>
      <c r="B14" s="1429"/>
      <c r="C14" s="1413">
        <v>80</v>
      </c>
      <c r="D14" s="1414"/>
      <c r="E14" s="1407">
        <v>821</v>
      </c>
      <c r="F14" s="1407"/>
      <c r="G14" s="1407">
        <f>ROUNDUP(E14*0.1,0)</f>
        <v>83</v>
      </c>
      <c r="H14" s="1407"/>
      <c r="I14" s="1407">
        <f>ROUNDUP(E14*0.2,0)</f>
        <v>165</v>
      </c>
      <c r="J14" s="1408"/>
      <c r="K14" s="1376">
        <f>ROUNDUP(E14*0.3,0)</f>
        <v>247</v>
      </c>
      <c r="L14" s="1389"/>
    </row>
    <row r="15" spans="1:12" s="20" customFormat="1" ht="24.95" customHeight="1">
      <c r="A15" s="1428" t="s">
        <v>956</v>
      </c>
      <c r="B15" s="1429"/>
      <c r="C15" s="1413">
        <v>30</v>
      </c>
      <c r="D15" s="1414"/>
      <c r="E15" s="1407">
        <v>308</v>
      </c>
      <c r="F15" s="1407"/>
      <c r="G15" s="1407">
        <f t="shared" ref="G15:G40" si="3">ROUNDUP(E15*0.1,0)</f>
        <v>31</v>
      </c>
      <c r="H15" s="1407"/>
      <c r="I15" s="1407">
        <f t="shared" ref="I15:I40" si="4">ROUNDUP(E15*0.2,0)</f>
        <v>62</v>
      </c>
      <c r="J15" s="1408"/>
      <c r="K15" s="1376">
        <f t="shared" ref="K15:K40" si="5">ROUNDUP(E15*0.3,0)</f>
        <v>93</v>
      </c>
      <c r="L15" s="1389"/>
    </row>
    <row r="16" spans="1:12" s="20" customFormat="1" ht="24.95" customHeight="1">
      <c r="A16" s="1428" t="s">
        <v>962</v>
      </c>
      <c r="B16" s="1429"/>
      <c r="C16" s="1413">
        <v>60</v>
      </c>
      <c r="D16" s="1414"/>
      <c r="E16" s="1407">
        <v>616</v>
      </c>
      <c r="F16" s="1407"/>
      <c r="G16" s="1407">
        <f>ROUNDUP(E16*0.1,0)</f>
        <v>62</v>
      </c>
      <c r="H16" s="1407"/>
      <c r="I16" s="1407">
        <f>ROUNDUP(E16*0.2,0)</f>
        <v>124</v>
      </c>
      <c r="J16" s="1408"/>
      <c r="K16" s="1376">
        <f>ROUNDUP(E16*0.3,0)</f>
        <v>185</v>
      </c>
      <c r="L16" s="1389"/>
    </row>
    <row r="17" spans="1:12" s="20" customFormat="1" ht="30" customHeight="1">
      <c r="A17" s="1430" t="s">
        <v>951</v>
      </c>
      <c r="B17" s="1431"/>
      <c r="C17" s="1403">
        <v>72</v>
      </c>
      <c r="D17" s="1404"/>
      <c r="E17" s="1426">
        <v>11091</v>
      </c>
      <c r="F17" s="1426"/>
      <c r="G17" s="1407">
        <f t="shared" si="3"/>
        <v>1110</v>
      </c>
      <c r="H17" s="1407"/>
      <c r="I17" s="1407">
        <f t="shared" si="4"/>
        <v>2219</v>
      </c>
      <c r="J17" s="1408"/>
      <c r="K17" s="1376">
        <f t="shared" si="5"/>
        <v>3328</v>
      </c>
      <c r="L17" s="1389"/>
    </row>
    <row r="18" spans="1:12" s="20" customFormat="1" ht="30" customHeight="1">
      <c r="A18" s="1430" t="s">
        <v>954</v>
      </c>
      <c r="B18" s="1431"/>
      <c r="C18" s="1403">
        <v>144</v>
      </c>
      <c r="D18" s="1404"/>
      <c r="E18" s="1426">
        <v>39929</v>
      </c>
      <c r="F18" s="1426"/>
      <c r="G18" s="1407">
        <f t="shared" si="3"/>
        <v>3993</v>
      </c>
      <c r="H18" s="1407"/>
      <c r="I18" s="1407">
        <f t="shared" si="4"/>
        <v>7986</v>
      </c>
      <c r="J18" s="1408"/>
      <c r="K18" s="1376">
        <f t="shared" si="5"/>
        <v>11979</v>
      </c>
      <c r="L18" s="1389"/>
    </row>
    <row r="19" spans="1:12" s="20" customFormat="1" ht="30" customHeight="1">
      <c r="A19" s="1428" t="s">
        <v>953</v>
      </c>
      <c r="B19" s="1429"/>
      <c r="C19" s="1403">
        <v>680</v>
      </c>
      <c r="D19" s="1404"/>
      <c r="E19" s="1407">
        <v>13967</v>
      </c>
      <c r="F19" s="1407"/>
      <c r="G19" s="1407">
        <f t="shared" si="3"/>
        <v>1397</v>
      </c>
      <c r="H19" s="1407"/>
      <c r="I19" s="1407">
        <f t="shared" si="4"/>
        <v>2794</v>
      </c>
      <c r="J19" s="1408"/>
      <c r="K19" s="1376">
        <f t="shared" si="5"/>
        <v>4191</v>
      </c>
      <c r="L19" s="1389"/>
    </row>
    <row r="20" spans="1:12" s="20" customFormat="1" ht="30" customHeight="1">
      <c r="A20" s="1428" t="s">
        <v>955</v>
      </c>
      <c r="B20" s="1429"/>
      <c r="C20" s="1403">
        <v>1280</v>
      </c>
      <c r="D20" s="1404"/>
      <c r="E20" s="1407">
        <v>13145</v>
      </c>
      <c r="F20" s="1407"/>
      <c r="G20" s="1407">
        <f t="shared" si="3"/>
        <v>1315</v>
      </c>
      <c r="H20" s="1407"/>
      <c r="I20" s="1407">
        <f t="shared" si="4"/>
        <v>2629</v>
      </c>
      <c r="J20" s="1408"/>
      <c r="K20" s="1376">
        <f t="shared" si="5"/>
        <v>3944</v>
      </c>
      <c r="L20" s="1389"/>
    </row>
    <row r="21" spans="1:12" s="20" customFormat="1" ht="30" customHeight="1">
      <c r="A21" s="1430" t="s">
        <v>963</v>
      </c>
      <c r="B21" s="1431"/>
      <c r="C21" s="1403">
        <v>572</v>
      </c>
      <c r="D21" s="1404"/>
      <c r="E21" s="1426">
        <v>88116</v>
      </c>
      <c r="F21" s="1426"/>
      <c r="G21" s="1407">
        <f>ROUNDUP(E21*0.1,0)</f>
        <v>8812</v>
      </c>
      <c r="H21" s="1407"/>
      <c r="I21" s="1407">
        <f>ROUNDUP(E21*0.2,0)</f>
        <v>17624</v>
      </c>
      <c r="J21" s="1408"/>
      <c r="K21" s="1376">
        <f>ROUNDUP(E21*0.3,0)</f>
        <v>26435</v>
      </c>
      <c r="L21" s="1389"/>
    </row>
    <row r="22" spans="1:12" s="20" customFormat="1" ht="30" customHeight="1">
      <c r="A22" s="1430" t="s">
        <v>952</v>
      </c>
      <c r="B22" s="1431"/>
      <c r="C22" s="1403">
        <v>644</v>
      </c>
      <c r="D22" s="1404"/>
      <c r="E22" s="1426">
        <v>178574</v>
      </c>
      <c r="F22" s="1426"/>
      <c r="G22" s="1407">
        <f>ROUNDUP(E22*0.1,0)</f>
        <v>17858</v>
      </c>
      <c r="H22" s="1407"/>
      <c r="I22" s="1407">
        <f>ROUNDUP(E22*0.2,0)</f>
        <v>35715</v>
      </c>
      <c r="J22" s="1408"/>
      <c r="K22" s="1376">
        <f>ROUNDUP(E22*0.3,0)</f>
        <v>53573</v>
      </c>
      <c r="L22" s="1389"/>
    </row>
    <row r="23" spans="1:12" s="20" customFormat="1" ht="30" customHeight="1">
      <c r="A23" s="1428" t="s">
        <v>964</v>
      </c>
      <c r="B23" s="1429"/>
      <c r="C23" s="1403">
        <v>1180</v>
      </c>
      <c r="D23" s="1404"/>
      <c r="E23" s="1407">
        <v>24237</v>
      </c>
      <c r="F23" s="1407"/>
      <c r="G23" s="1407">
        <f>ROUNDUP(E23*0.1,0)</f>
        <v>2424</v>
      </c>
      <c r="H23" s="1407"/>
      <c r="I23" s="1407">
        <f>ROUNDUP(E23*0.2,0)</f>
        <v>4848</v>
      </c>
      <c r="J23" s="1408"/>
      <c r="K23" s="1376">
        <f>ROUNDUP(E23*0.3,0)</f>
        <v>7272</v>
      </c>
      <c r="L23" s="1389"/>
    </row>
    <row r="24" spans="1:12" s="20" customFormat="1" ht="30" customHeight="1">
      <c r="A24" s="1428" t="s">
        <v>965</v>
      </c>
      <c r="B24" s="1429"/>
      <c r="C24" s="1403">
        <v>1780</v>
      </c>
      <c r="D24" s="1404"/>
      <c r="E24" s="1407">
        <v>18280</v>
      </c>
      <c r="F24" s="1407"/>
      <c r="G24" s="1407">
        <f>ROUNDUP(E24*0.1,0)</f>
        <v>1828</v>
      </c>
      <c r="H24" s="1407"/>
      <c r="I24" s="1407">
        <f>ROUNDUP(E24*0.2,0)</f>
        <v>3656</v>
      </c>
      <c r="J24" s="1408"/>
      <c r="K24" s="1376">
        <f>ROUNDUP(E24*0.3,0)</f>
        <v>5484</v>
      </c>
      <c r="L24" s="1389"/>
    </row>
    <row r="25" spans="1:12" s="20" customFormat="1" ht="24.95" customHeight="1">
      <c r="A25" s="1432" t="s">
        <v>750</v>
      </c>
      <c r="B25" s="1433"/>
      <c r="C25" s="1403">
        <v>3</v>
      </c>
      <c r="D25" s="1404"/>
      <c r="E25" s="1408">
        <v>924</v>
      </c>
      <c r="F25" s="1411"/>
      <c r="G25" s="1407">
        <f t="shared" si="3"/>
        <v>93</v>
      </c>
      <c r="H25" s="1407"/>
      <c r="I25" s="1407">
        <f t="shared" si="4"/>
        <v>185</v>
      </c>
      <c r="J25" s="1408"/>
      <c r="K25" s="1376">
        <f t="shared" si="5"/>
        <v>278</v>
      </c>
      <c r="L25" s="1389"/>
    </row>
    <row r="26" spans="1:12" s="20" customFormat="1" ht="24.95" customHeight="1">
      <c r="A26" s="1432" t="s">
        <v>749</v>
      </c>
      <c r="B26" s="1433"/>
      <c r="C26" s="1403">
        <v>4</v>
      </c>
      <c r="D26" s="1404"/>
      <c r="E26" s="1408">
        <v>1232</v>
      </c>
      <c r="F26" s="1411"/>
      <c r="G26" s="1407">
        <f>ROUNDUP(E26*0.1,0)</f>
        <v>124</v>
      </c>
      <c r="H26" s="1407"/>
      <c r="I26" s="1407">
        <f>ROUNDUP(E26*0.2,0)</f>
        <v>247</v>
      </c>
      <c r="J26" s="1408"/>
      <c r="K26" s="1376">
        <f>ROUNDUP(E26*0.3,0)</f>
        <v>370</v>
      </c>
      <c r="L26" s="1389"/>
    </row>
    <row r="27" spans="1:12" s="20" customFormat="1" ht="24.95" customHeight="1">
      <c r="A27" s="1434" t="s">
        <v>966</v>
      </c>
      <c r="B27" s="1435"/>
      <c r="C27" s="1403">
        <v>22</v>
      </c>
      <c r="D27" s="1404"/>
      <c r="E27" s="1408">
        <v>6778</v>
      </c>
      <c r="F27" s="1411"/>
      <c r="G27" s="1407">
        <f t="shared" si="3"/>
        <v>678</v>
      </c>
      <c r="H27" s="1407"/>
      <c r="I27" s="1407">
        <f t="shared" si="4"/>
        <v>1356</v>
      </c>
      <c r="J27" s="1408"/>
      <c r="K27" s="1376">
        <f t="shared" si="5"/>
        <v>2034</v>
      </c>
      <c r="L27" s="1389"/>
    </row>
    <row r="28" spans="1:12" s="20" customFormat="1" ht="24.95" customHeight="1">
      <c r="A28" s="1434" t="s">
        <v>967</v>
      </c>
      <c r="B28" s="1435"/>
      <c r="C28" s="1403">
        <v>18</v>
      </c>
      <c r="D28" s="1404"/>
      <c r="E28" s="1408">
        <v>5545</v>
      </c>
      <c r="F28" s="1411"/>
      <c r="G28" s="1407">
        <f>ROUNDUP(E28*0.1,0)</f>
        <v>555</v>
      </c>
      <c r="H28" s="1407"/>
      <c r="I28" s="1407">
        <f>ROUNDUP(E28*0.2,0)</f>
        <v>1109</v>
      </c>
      <c r="J28" s="1408"/>
      <c r="K28" s="1376">
        <f>ROUNDUP(E28*0.3,0)</f>
        <v>1664</v>
      </c>
      <c r="L28" s="1389"/>
    </row>
    <row r="29" spans="1:12" s="20" customFormat="1" ht="24.95" customHeight="1">
      <c r="A29" s="1434" t="s">
        <v>968</v>
      </c>
      <c r="B29" s="1435"/>
      <c r="C29" s="1403">
        <v>6</v>
      </c>
      <c r="D29" s="1404"/>
      <c r="E29" s="1408">
        <v>1848</v>
      </c>
      <c r="F29" s="1411"/>
      <c r="G29" s="1407">
        <f>ROUNDUP(E29*0.1,0)</f>
        <v>185</v>
      </c>
      <c r="H29" s="1407"/>
      <c r="I29" s="1407">
        <f>ROUNDUP(E29*0.2,0)</f>
        <v>370</v>
      </c>
      <c r="J29" s="1408"/>
      <c r="K29" s="1376">
        <f>ROUNDUP(E29*0.3,0)</f>
        <v>555</v>
      </c>
      <c r="L29" s="1389"/>
    </row>
    <row r="30" spans="1:12" s="20" customFormat="1" ht="30" customHeight="1">
      <c r="A30" s="1416" t="s">
        <v>957</v>
      </c>
      <c r="B30" s="1417"/>
      <c r="C30" s="754"/>
      <c r="D30" s="756"/>
      <c r="E30" s="1362"/>
      <c r="F30" s="1415"/>
      <c r="G30" s="1407"/>
      <c r="H30" s="1407"/>
      <c r="I30" s="1407"/>
      <c r="J30" s="1408"/>
      <c r="K30" s="1376"/>
      <c r="L30" s="1389"/>
    </row>
    <row r="31" spans="1:12" ht="30" customHeight="1">
      <c r="A31" s="1416" t="s">
        <v>958</v>
      </c>
      <c r="B31" s="1417"/>
      <c r="C31" s="1418"/>
      <c r="D31" s="1419"/>
      <c r="E31" s="1362"/>
      <c r="F31" s="1415"/>
      <c r="G31" s="1407"/>
      <c r="H31" s="1407"/>
      <c r="I31" s="1407"/>
      <c r="J31" s="1408"/>
      <c r="K31" s="1376"/>
      <c r="L31" s="1389"/>
    </row>
    <row r="32" spans="1:12" s="20" customFormat="1" ht="24.95" customHeight="1">
      <c r="A32" s="1412" t="s">
        <v>959</v>
      </c>
      <c r="B32" s="1400"/>
      <c r="C32" s="1403">
        <v>36</v>
      </c>
      <c r="D32" s="1404"/>
      <c r="E32" s="1408">
        <v>11091</v>
      </c>
      <c r="F32" s="1411"/>
      <c r="G32" s="1407">
        <f t="shared" si="3"/>
        <v>1110</v>
      </c>
      <c r="H32" s="1407"/>
      <c r="I32" s="1407">
        <f t="shared" si="4"/>
        <v>2219</v>
      </c>
      <c r="J32" s="1408"/>
      <c r="K32" s="1376">
        <f t="shared" si="5"/>
        <v>3328</v>
      </c>
      <c r="L32" s="1389"/>
    </row>
    <row r="33" spans="1:12" s="20" customFormat="1" ht="24.95" customHeight="1">
      <c r="A33" s="1412" t="s">
        <v>971</v>
      </c>
      <c r="B33" s="1400"/>
      <c r="C33" s="1403">
        <v>22</v>
      </c>
      <c r="D33" s="1404"/>
      <c r="E33" s="1408">
        <v>6778</v>
      </c>
      <c r="F33" s="1411"/>
      <c r="G33" s="1407">
        <f>ROUNDUP(E33*0.1,0)</f>
        <v>678</v>
      </c>
      <c r="H33" s="1407"/>
      <c r="I33" s="1407">
        <f>ROUNDUP(E33*0.2,0)</f>
        <v>1356</v>
      </c>
      <c r="J33" s="1408"/>
      <c r="K33" s="1376">
        <f>ROUNDUP(E33*0.3,0)</f>
        <v>2034</v>
      </c>
      <c r="L33" s="1389"/>
    </row>
    <row r="34" spans="1:12" s="20" customFormat="1" ht="24.95" customHeight="1">
      <c r="A34" s="1412" t="s">
        <v>969</v>
      </c>
      <c r="B34" s="1400"/>
      <c r="C34" s="1413">
        <v>100</v>
      </c>
      <c r="D34" s="1414"/>
      <c r="E34" s="1408">
        <v>1027</v>
      </c>
      <c r="F34" s="1411"/>
      <c r="G34" s="1407">
        <f t="shared" si="3"/>
        <v>103</v>
      </c>
      <c r="H34" s="1407"/>
      <c r="I34" s="1407">
        <f t="shared" si="4"/>
        <v>206</v>
      </c>
      <c r="J34" s="1408"/>
      <c r="K34" s="1376">
        <f t="shared" si="5"/>
        <v>309</v>
      </c>
      <c r="L34" s="1389"/>
    </row>
    <row r="35" spans="1:12" s="20" customFormat="1" ht="24.95" customHeight="1">
      <c r="A35" s="1412" t="s">
        <v>970</v>
      </c>
      <c r="B35" s="1400"/>
      <c r="C35" s="1413">
        <v>200</v>
      </c>
      <c r="D35" s="1414"/>
      <c r="E35" s="1408">
        <v>2054</v>
      </c>
      <c r="F35" s="1411"/>
      <c r="G35" s="1407">
        <f>ROUNDUP(E35*0.1,0)</f>
        <v>206</v>
      </c>
      <c r="H35" s="1407"/>
      <c r="I35" s="1407">
        <f>ROUNDUP(E35*0.2,0)</f>
        <v>411</v>
      </c>
      <c r="J35" s="1408"/>
      <c r="K35" s="1376">
        <f>ROUNDUP(E35*0.3,0)</f>
        <v>617</v>
      </c>
      <c r="L35" s="1389"/>
    </row>
    <row r="36" spans="1:12" s="20" customFormat="1" ht="24.95" customHeight="1">
      <c r="A36" s="1399" t="s">
        <v>831</v>
      </c>
      <c r="B36" s="1400"/>
      <c r="C36" s="1403">
        <v>120</v>
      </c>
      <c r="D36" s="1404"/>
      <c r="E36" s="1408">
        <v>36972</v>
      </c>
      <c r="F36" s="1411"/>
      <c r="G36" s="1407">
        <f t="shared" si="3"/>
        <v>3698</v>
      </c>
      <c r="H36" s="1407"/>
      <c r="I36" s="1407">
        <f t="shared" si="4"/>
        <v>7395</v>
      </c>
      <c r="J36" s="1408"/>
      <c r="K36" s="1376">
        <f t="shared" si="5"/>
        <v>11092</v>
      </c>
      <c r="L36" s="1389"/>
    </row>
    <row r="37" spans="1:12" s="20" customFormat="1" ht="24.95" customHeight="1">
      <c r="A37" s="1399" t="s">
        <v>829</v>
      </c>
      <c r="B37" s="1400"/>
      <c r="C37" s="1403">
        <v>30</v>
      </c>
      <c r="D37" s="1404"/>
      <c r="E37" s="1408">
        <v>308</v>
      </c>
      <c r="F37" s="1411"/>
      <c r="G37" s="1407">
        <f t="shared" si="3"/>
        <v>31</v>
      </c>
      <c r="H37" s="1407"/>
      <c r="I37" s="1407">
        <f t="shared" si="4"/>
        <v>62</v>
      </c>
      <c r="J37" s="1408"/>
      <c r="K37" s="1376">
        <f t="shared" si="5"/>
        <v>93</v>
      </c>
      <c r="L37" s="1389"/>
    </row>
    <row r="38" spans="1:12" s="20" customFormat="1" ht="24.95" customHeight="1">
      <c r="A38" s="1409" t="s">
        <v>918</v>
      </c>
      <c r="B38" s="1410"/>
      <c r="C38" s="1403">
        <v>20</v>
      </c>
      <c r="D38" s="1404"/>
      <c r="E38" s="1408">
        <v>205</v>
      </c>
      <c r="F38" s="1411"/>
      <c r="G38" s="1407">
        <f t="shared" si="3"/>
        <v>21</v>
      </c>
      <c r="H38" s="1407"/>
      <c r="I38" s="1407">
        <f t="shared" si="4"/>
        <v>41</v>
      </c>
      <c r="J38" s="1408"/>
      <c r="K38" s="1376">
        <f t="shared" si="5"/>
        <v>62</v>
      </c>
      <c r="L38" s="1389"/>
    </row>
    <row r="39" spans="1:12" s="20" customFormat="1" ht="24.95" customHeight="1">
      <c r="A39" s="1399" t="s">
        <v>948</v>
      </c>
      <c r="B39" s="1400"/>
      <c r="C39" s="1413">
        <v>40</v>
      </c>
      <c r="D39" s="1414"/>
      <c r="E39" s="1408">
        <v>410</v>
      </c>
      <c r="F39" s="1411"/>
      <c r="G39" s="1407">
        <f t="shared" si="3"/>
        <v>41</v>
      </c>
      <c r="H39" s="1407"/>
      <c r="I39" s="1407">
        <f t="shared" si="4"/>
        <v>82</v>
      </c>
      <c r="J39" s="1408"/>
      <c r="K39" s="1376">
        <f t="shared" si="5"/>
        <v>123</v>
      </c>
      <c r="L39" s="1389"/>
    </row>
    <row r="40" spans="1:12" s="20" customFormat="1" ht="32.25" customHeight="1" thickBot="1">
      <c r="A40" s="1401" t="s">
        <v>864</v>
      </c>
      <c r="B40" s="1402"/>
      <c r="C40" s="1403">
        <v>30</v>
      </c>
      <c r="D40" s="1404"/>
      <c r="E40" s="1405">
        <v>9243</v>
      </c>
      <c r="F40" s="1406"/>
      <c r="G40" s="1407">
        <f t="shared" si="3"/>
        <v>925</v>
      </c>
      <c r="H40" s="1407"/>
      <c r="I40" s="1407">
        <f t="shared" si="4"/>
        <v>1849</v>
      </c>
      <c r="J40" s="1408"/>
      <c r="K40" s="1376">
        <f t="shared" si="5"/>
        <v>2773</v>
      </c>
      <c r="L40" s="1389"/>
    </row>
    <row r="41" spans="1:12" ht="21" customHeight="1" thickTop="1">
      <c r="A41" s="1390" t="s">
        <v>865</v>
      </c>
      <c r="B41" s="1390"/>
      <c r="C41" s="1390"/>
      <c r="D41" s="1390"/>
      <c r="E41" s="1390"/>
      <c r="F41" s="1390"/>
      <c r="G41" s="1390"/>
      <c r="H41" s="1390"/>
      <c r="I41" s="1390"/>
      <c r="J41" s="1390"/>
      <c r="K41" s="1390"/>
      <c r="L41" s="1390"/>
    </row>
    <row r="42" spans="1:12" ht="21" customHeight="1">
      <c r="A42" s="41"/>
      <c r="B42" s="41"/>
      <c r="C42" s="41"/>
      <c r="D42" s="41"/>
      <c r="E42" s="41"/>
      <c r="F42" s="41"/>
      <c r="G42" s="41"/>
      <c r="H42" s="41"/>
      <c r="I42" s="41"/>
      <c r="J42" s="41"/>
    </row>
    <row r="43" spans="1:12" ht="21" customHeight="1" thickBot="1">
      <c r="A43" s="63" t="s">
        <v>755</v>
      </c>
      <c r="B43" s="63"/>
      <c r="C43" s="63"/>
      <c r="D43" s="63"/>
      <c r="E43" s="63"/>
      <c r="F43" s="63"/>
      <c r="G43" s="63"/>
      <c r="H43" s="63"/>
      <c r="I43" s="63"/>
      <c r="J43" s="63"/>
    </row>
    <row r="44" spans="1:12" ht="30" customHeight="1" thickTop="1">
      <c r="A44" s="1391" t="s">
        <v>668</v>
      </c>
      <c r="B44" s="1392"/>
      <c r="C44" s="425" t="s">
        <v>669</v>
      </c>
      <c r="D44" s="386" t="s">
        <v>670</v>
      </c>
      <c r="E44" s="386" t="s">
        <v>671</v>
      </c>
      <c r="F44" s="386" t="s">
        <v>672</v>
      </c>
      <c r="G44" s="386" t="s">
        <v>673</v>
      </c>
      <c r="H44" s="386" t="s">
        <v>674</v>
      </c>
      <c r="I44" s="379" t="s">
        <v>675</v>
      </c>
    </row>
    <row r="45" spans="1:12" ht="30" customHeight="1">
      <c r="A45" s="1393"/>
      <c r="B45" s="1394"/>
      <c r="C45" s="426">
        <v>72896</v>
      </c>
      <c r="D45" s="421">
        <v>115896</v>
      </c>
      <c r="E45" s="420">
        <v>194904</v>
      </c>
      <c r="F45" s="420">
        <v>216912</v>
      </c>
      <c r="G45" s="420">
        <v>240246</v>
      </c>
      <c r="H45" s="420">
        <v>261576</v>
      </c>
      <c r="I45" s="422">
        <v>284581</v>
      </c>
    </row>
    <row r="46" spans="1:12" ht="30" customHeight="1">
      <c r="A46" s="1395" t="s">
        <v>676</v>
      </c>
      <c r="B46" s="387" t="s">
        <v>677</v>
      </c>
      <c r="C46" s="426">
        <f>ROUNDUP(C45*0.1,0)</f>
        <v>7290</v>
      </c>
      <c r="D46" s="420">
        <f t="shared" ref="D46:I46" si="6">ROUNDUP(D45*0.1,0)</f>
        <v>11590</v>
      </c>
      <c r="E46" s="420">
        <f t="shared" si="6"/>
        <v>19491</v>
      </c>
      <c r="F46" s="420">
        <f t="shared" si="6"/>
        <v>21692</v>
      </c>
      <c r="G46" s="420">
        <f t="shared" si="6"/>
        <v>24025</v>
      </c>
      <c r="H46" s="420">
        <f t="shared" si="6"/>
        <v>26158</v>
      </c>
      <c r="I46" s="422">
        <f t="shared" si="6"/>
        <v>28459</v>
      </c>
    </row>
    <row r="47" spans="1:12" ht="30" customHeight="1">
      <c r="A47" s="1396"/>
      <c r="B47" s="380" t="s">
        <v>678</v>
      </c>
      <c r="C47" s="426">
        <f>ROUNDUP(C45*0.2,0)</f>
        <v>14580</v>
      </c>
      <c r="D47" s="420">
        <f t="shared" ref="D47:I47" si="7">ROUNDUP(D45*0.2,0)</f>
        <v>23180</v>
      </c>
      <c r="E47" s="420">
        <f t="shared" si="7"/>
        <v>38981</v>
      </c>
      <c r="F47" s="420">
        <f t="shared" si="7"/>
        <v>43383</v>
      </c>
      <c r="G47" s="420">
        <f t="shared" si="7"/>
        <v>48050</v>
      </c>
      <c r="H47" s="420">
        <f t="shared" si="7"/>
        <v>52316</v>
      </c>
      <c r="I47" s="422">
        <f t="shared" si="7"/>
        <v>56917</v>
      </c>
      <c r="J47" s="78"/>
    </row>
    <row r="48" spans="1:12" ht="30" customHeight="1" thickBot="1">
      <c r="A48" s="1397"/>
      <c r="B48" s="381" t="s">
        <v>866</v>
      </c>
      <c r="C48" s="427">
        <f>ROUNDUP(C45*0.3,0)</f>
        <v>21869</v>
      </c>
      <c r="D48" s="423">
        <f t="shared" ref="D48:I48" si="8">ROUNDUP(D45*0.3,0)</f>
        <v>34769</v>
      </c>
      <c r="E48" s="423">
        <f t="shared" si="8"/>
        <v>58472</v>
      </c>
      <c r="F48" s="423">
        <f t="shared" si="8"/>
        <v>65074</v>
      </c>
      <c r="G48" s="423">
        <f t="shared" si="8"/>
        <v>72074</v>
      </c>
      <c r="H48" s="423">
        <f t="shared" si="8"/>
        <v>78473</v>
      </c>
      <c r="I48" s="424">
        <f t="shared" si="8"/>
        <v>85375</v>
      </c>
      <c r="J48" s="78"/>
    </row>
    <row r="49" spans="1:17" ht="37.5" customHeight="1" thickTop="1">
      <c r="A49" s="1398" t="s">
        <v>972</v>
      </c>
      <c r="B49" s="1398"/>
      <c r="C49" s="1398"/>
      <c r="D49" s="1398"/>
      <c r="E49" s="1398"/>
      <c r="F49" s="1398"/>
      <c r="G49" s="1398"/>
      <c r="H49" s="1398"/>
      <c r="I49" s="1398"/>
      <c r="J49" s="1398"/>
      <c r="O49" s="382"/>
      <c r="Q49" s="383"/>
    </row>
  </sheetData>
  <mergeCells count="234">
    <mergeCell ref="K38:L38"/>
    <mergeCell ref="A28:B28"/>
    <mergeCell ref="C28:D28"/>
    <mergeCell ref="E28:F28"/>
    <mergeCell ref="G28:H28"/>
    <mergeCell ref="I28:J28"/>
    <mergeCell ref="K28:L28"/>
    <mergeCell ref="A35:B35"/>
    <mergeCell ref="C35:D35"/>
    <mergeCell ref="E35:F35"/>
    <mergeCell ref="G35:H35"/>
    <mergeCell ref="I35:J35"/>
    <mergeCell ref="A29:B29"/>
    <mergeCell ref="C29:D29"/>
    <mergeCell ref="E29:F29"/>
    <mergeCell ref="G29:H29"/>
    <mergeCell ref="I29:J29"/>
    <mergeCell ref="K35:L35"/>
    <mergeCell ref="C33:D33"/>
    <mergeCell ref="E33:F33"/>
    <mergeCell ref="G33:H33"/>
    <mergeCell ref="I33:J33"/>
    <mergeCell ref="K33:L33"/>
    <mergeCell ref="I34:J34"/>
    <mergeCell ref="G34:H34"/>
    <mergeCell ref="A2:L2"/>
    <mergeCell ref="A1:L1"/>
    <mergeCell ref="K32:L32"/>
    <mergeCell ref="K34:L34"/>
    <mergeCell ref="K36:L36"/>
    <mergeCell ref="K37:L37"/>
    <mergeCell ref="A12:B12"/>
    <mergeCell ref="C12:D12"/>
    <mergeCell ref="E12:F12"/>
    <mergeCell ref="A16:B16"/>
    <mergeCell ref="E16:F16"/>
    <mergeCell ref="G16:H16"/>
    <mergeCell ref="I16:J16"/>
    <mergeCell ref="A24:B24"/>
    <mergeCell ref="C24:D24"/>
    <mergeCell ref="E24:F24"/>
    <mergeCell ref="G24:H24"/>
    <mergeCell ref="I24:J24"/>
    <mergeCell ref="K24:L24"/>
    <mergeCell ref="A26:B26"/>
    <mergeCell ref="C26:D26"/>
    <mergeCell ref="E26:F26"/>
    <mergeCell ref="G26:H26"/>
    <mergeCell ref="I26:J26"/>
    <mergeCell ref="K23:L23"/>
    <mergeCell ref="K12:L12"/>
    <mergeCell ref="K27:L27"/>
    <mergeCell ref="K30:L30"/>
    <mergeCell ref="K31:L31"/>
    <mergeCell ref="K17:L17"/>
    <mergeCell ref="K18:L18"/>
    <mergeCell ref="K19:L19"/>
    <mergeCell ref="K20:L20"/>
    <mergeCell ref="K21:L21"/>
    <mergeCell ref="K22:L22"/>
    <mergeCell ref="K29:L29"/>
    <mergeCell ref="K26:L26"/>
    <mergeCell ref="C22:D22"/>
    <mergeCell ref="E22:F22"/>
    <mergeCell ref="G22:H22"/>
    <mergeCell ref="I22:J22"/>
    <mergeCell ref="A27:B27"/>
    <mergeCell ref="A21:B21"/>
    <mergeCell ref="K3:L3"/>
    <mergeCell ref="K4:L4"/>
    <mergeCell ref="K5:L5"/>
    <mergeCell ref="K6:L6"/>
    <mergeCell ref="K7:L7"/>
    <mergeCell ref="C16:D16"/>
    <mergeCell ref="K8:L8"/>
    <mergeCell ref="G12:H12"/>
    <mergeCell ref="I12:J12"/>
    <mergeCell ref="I15:J15"/>
    <mergeCell ref="K25:L25"/>
    <mergeCell ref="K9:L9"/>
    <mergeCell ref="K10:L10"/>
    <mergeCell ref="K11:L11"/>
    <mergeCell ref="K13:L13"/>
    <mergeCell ref="K14:L14"/>
    <mergeCell ref="K15:L15"/>
    <mergeCell ref="K16:L16"/>
    <mergeCell ref="E11:F11"/>
    <mergeCell ref="C9:D9"/>
    <mergeCell ref="C10:D10"/>
    <mergeCell ref="C11:D11"/>
    <mergeCell ref="G27:H27"/>
    <mergeCell ref="I27:J27"/>
    <mergeCell ref="C27:D27"/>
    <mergeCell ref="G18:H18"/>
    <mergeCell ref="E20:F20"/>
    <mergeCell ref="G19:H19"/>
    <mergeCell ref="I20:J20"/>
    <mergeCell ref="E25:F25"/>
    <mergeCell ref="I19:J19"/>
    <mergeCell ref="G20:H20"/>
    <mergeCell ref="I25:J25"/>
    <mergeCell ref="I17:J17"/>
    <mergeCell ref="I23:J23"/>
    <mergeCell ref="C23:D23"/>
    <mergeCell ref="E23:F23"/>
    <mergeCell ref="G23:H23"/>
    <mergeCell ref="C25:D25"/>
    <mergeCell ref="G25:H25"/>
    <mergeCell ref="C21:D21"/>
    <mergeCell ref="E21:F21"/>
    <mergeCell ref="A3:B3"/>
    <mergeCell ref="A4:B4"/>
    <mergeCell ref="A5:B5"/>
    <mergeCell ref="A6:B6"/>
    <mergeCell ref="A7:B7"/>
    <mergeCell ref="A17:B17"/>
    <mergeCell ref="A9:B9"/>
    <mergeCell ref="A10:B10"/>
    <mergeCell ref="A11:B11"/>
    <mergeCell ref="A15:B15"/>
    <mergeCell ref="A13:B13"/>
    <mergeCell ref="A14:B14"/>
    <mergeCell ref="A8:B8"/>
    <mergeCell ref="C3:D3"/>
    <mergeCell ref="C4:D4"/>
    <mergeCell ref="E9:F9"/>
    <mergeCell ref="E10:F10"/>
    <mergeCell ref="E5:F5"/>
    <mergeCell ref="E6:F6"/>
    <mergeCell ref="C5:D5"/>
    <mergeCell ref="C6:D6"/>
    <mergeCell ref="C7:D7"/>
    <mergeCell ref="C8:D8"/>
    <mergeCell ref="E3:F3"/>
    <mergeCell ref="E4:F4"/>
    <mergeCell ref="E7:F7"/>
    <mergeCell ref="I3:J3"/>
    <mergeCell ref="I4:J4"/>
    <mergeCell ref="I5:J5"/>
    <mergeCell ref="I6:J6"/>
    <mergeCell ref="I7:J7"/>
    <mergeCell ref="G3:H3"/>
    <mergeCell ref="G4:H4"/>
    <mergeCell ref="G5:H5"/>
    <mergeCell ref="G6:H6"/>
    <mergeCell ref="G7:H7"/>
    <mergeCell ref="I8:J8"/>
    <mergeCell ref="I9:J9"/>
    <mergeCell ref="I10:J10"/>
    <mergeCell ref="I11:J11"/>
    <mergeCell ref="I13:J13"/>
    <mergeCell ref="G14:H14"/>
    <mergeCell ref="A30:B30"/>
    <mergeCell ref="C30:D30"/>
    <mergeCell ref="G11:H11"/>
    <mergeCell ref="G8:H8"/>
    <mergeCell ref="E8:F8"/>
    <mergeCell ref="C13:D13"/>
    <mergeCell ref="G9:H9"/>
    <mergeCell ref="E14:F14"/>
    <mergeCell ref="G13:H13"/>
    <mergeCell ref="E13:F13"/>
    <mergeCell ref="C14:D14"/>
    <mergeCell ref="G10:H10"/>
    <mergeCell ref="C20:D20"/>
    <mergeCell ref="G15:H15"/>
    <mergeCell ref="C18:D18"/>
    <mergeCell ref="E18:F18"/>
    <mergeCell ref="C15:D15"/>
    <mergeCell ref="E15:F15"/>
    <mergeCell ref="E30:F30"/>
    <mergeCell ref="G30:H30"/>
    <mergeCell ref="I30:J30"/>
    <mergeCell ref="A31:B31"/>
    <mergeCell ref="C31:D31"/>
    <mergeCell ref="E31:F31"/>
    <mergeCell ref="G31:H31"/>
    <mergeCell ref="I31:J31"/>
    <mergeCell ref="I14:J14"/>
    <mergeCell ref="E19:F19"/>
    <mergeCell ref="A19:B19"/>
    <mergeCell ref="I18:J18"/>
    <mergeCell ref="C17:D17"/>
    <mergeCell ref="E17:F17"/>
    <mergeCell ref="G17:H17"/>
    <mergeCell ref="A18:B18"/>
    <mergeCell ref="C19:D19"/>
    <mergeCell ref="A20:B20"/>
    <mergeCell ref="A25:B25"/>
    <mergeCell ref="A23:B23"/>
    <mergeCell ref="E27:F27"/>
    <mergeCell ref="G21:H21"/>
    <mergeCell ref="I21:J21"/>
    <mergeCell ref="A22:B22"/>
    <mergeCell ref="A33:B33"/>
    <mergeCell ref="I37:J37"/>
    <mergeCell ref="A32:B32"/>
    <mergeCell ref="C32:D32"/>
    <mergeCell ref="E32:F32"/>
    <mergeCell ref="G32:H32"/>
    <mergeCell ref="I32:J32"/>
    <mergeCell ref="A34:B34"/>
    <mergeCell ref="C34:D34"/>
    <mergeCell ref="E34:F34"/>
    <mergeCell ref="A38:B38"/>
    <mergeCell ref="C38:D38"/>
    <mergeCell ref="E38:F38"/>
    <mergeCell ref="G38:H38"/>
    <mergeCell ref="I38:J38"/>
    <mergeCell ref="E39:F39"/>
    <mergeCell ref="G39:H39"/>
    <mergeCell ref="I39:J39"/>
    <mergeCell ref="A36:B36"/>
    <mergeCell ref="C36:D36"/>
    <mergeCell ref="E36:F36"/>
    <mergeCell ref="G36:H36"/>
    <mergeCell ref="I36:J36"/>
    <mergeCell ref="A37:B37"/>
    <mergeCell ref="C37:D37"/>
    <mergeCell ref="E37:F37"/>
    <mergeCell ref="G37:H37"/>
    <mergeCell ref="C39:D39"/>
    <mergeCell ref="K40:L40"/>
    <mergeCell ref="A41:L41"/>
    <mergeCell ref="A44:B45"/>
    <mergeCell ref="A46:A48"/>
    <mergeCell ref="A49:J49"/>
    <mergeCell ref="A39:B39"/>
    <mergeCell ref="A40:B40"/>
    <mergeCell ref="C40:D40"/>
    <mergeCell ref="E40:F40"/>
    <mergeCell ref="G40:H40"/>
    <mergeCell ref="I40:J40"/>
    <mergeCell ref="K39:L39"/>
  </mergeCells>
  <phoneticPr fontId="2"/>
  <pageMargins left="0.7" right="0.7" top="0.75" bottom="0.75"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M49"/>
  <sheetViews>
    <sheetView view="pageBreakPreview" topLeftCell="A41" zoomScale="90" zoomScaleNormal="85" zoomScaleSheetLayoutView="90" workbookViewId="0">
      <selection activeCell="F5" sqref="F5"/>
    </sheetView>
  </sheetViews>
  <sheetFormatPr defaultRowHeight="21" customHeight="1"/>
  <cols>
    <col min="1" max="1" width="2.625" style="67" customWidth="1"/>
    <col min="2" max="2" width="10.625" style="67" customWidth="1"/>
    <col min="3" max="3" width="12.125" style="67" customWidth="1"/>
    <col min="4" max="4" width="5.125" style="67" customWidth="1"/>
    <col min="5" max="5" width="6.75" style="67" customWidth="1"/>
    <col min="6" max="6" width="19.75" style="67" customWidth="1"/>
    <col min="7" max="7" width="7" style="67" customWidth="1"/>
    <col min="8" max="8" width="15.625" style="67" customWidth="1"/>
    <col min="9" max="9" width="25.375" style="67" customWidth="1"/>
    <col min="10" max="10" width="3.375" style="67" customWidth="1"/>
    <col min="11" max="13" width="13" style="69" customWidth="1"/>
    <col min="14" max="16384" width="9" style="67"/>
  </cols>
  <sheetData>
    <row r="1" spans="1:9" ht="21" customHeight="1">
      <c r="B1" s="68" t="s">
        <v>838</v>
      </c>
    </row>
    <row r="2" spans="1:9" ht="21" customHeight="1">
      <c r="A2" s="500" t="s">
        <v>602</v>
      </c>
      <c r="B2" s="501"/>
      <c r="C2" s="501"/>
      <c r="D2" s="501"/>
      <c r="E2" s="501"/>
      <c r="F2" s="501"/>
      <c r="G2" s="501"/>
      <c r="H2" s="501"/>
      <c r="I2" s="501"/>
    </row>
    <row r="3" spans="1:9" ht="21" customHeight="1" thickBot="1">
      <c r="A3" s="70"/>
      <c r="B3" s="68"/>
      <c r="C3" s="68"/>
      <c r="D3" s="68"/>
      <c r="E3" s="68"/>
      <c r="F3" s="68"/>
      <c r="G3" s="68"/>
      <c r="H3" s="68"/>
      <c r="I3" s="68"/>
    </row>
    <row r="4" spans="1:9" ht="21" customHeight="1">
      <c r="A4" s="70"/>
      <c r="B4" s="71"/>
      <c r="C4" s="71"/>
      <c r="D4" s="71"/>
      <c r="E4" s="71"/>
      <c r="F4" s="71"/>
      <c r="G4" s="68"/>
      <c r="H4" s="72" t="s">
        <v>61</v>
      </c>
      <c r="I4" s="73" t="s">
        <v>981</v>
      </c>
    </row>
    <row r="5" spans="1:9" ht="21" customHeight="1">
      <c r="A5" s="70"/>
      <c r="B5" s="71"/>
      <c r="C5" s="71"/>
      <c r="D5" s="71"/>
      <c r="E5" s="71"/>
      <c r="F5" s="71"/>
      <c r="G5" s="68"/>
      <c r="H5" s="366" t="s">
        <v>549</v>
      </c>
      <c r="I5" s="74" t="s">
        <v>373</v>
      </c>
    </row>
    <row r="6" spans="1:9" ht="21" customHeight="1" thickBot="1">
      <c r="A6" s="11"/>
      <c r="B6" s="71"/>
      <c r="C6" s="71"/>
      <c r="D6" s="71"/>
      <c r="E6" s="71"/>
      <c r="F6" s="71"/>
      <c r="G6" s="11"/>
      <c r="H6" s="75" t="s">
        <v>60</v>
      </c>
      <c r="I6" s="76" t="s">
        <v>481</v>
      </c>
    </row>
    <row r="7" spans="1:9" ht="21" hidden="1" customHeight="1">
      <c r="A7" s="77"/>
      <c r="B7" s="77"/>
      <c r="C7" s="78"/>
      <c r="D7" s="78"/>
      <c r="E7" s="78"/>
      <c r="F7" s="77"/>
      <c r="G7" s="77"/>
      <c r="H7" s="77"/>
      <c r="I7" s="78"/>
    </row>
    <row r="8" spans="1:9" ht="21" hidden="1" customHeight="1">
      <c r="A8" s="77"/>
      <c r="B8" s="489" t="s">
        <v>232</v>
      </c>
      <c r="C8" s="490"/>
      <c r="D8" s="490"/>
      <c r="E8" s="490"/>
      <c r="F8" s="490"/>
      <c r="G8" s="490"/>
      <c r="H8" s="490"/>
      <c r="I8" s="490"/>
    </row>
    <row r="9" spans="1:9" ht="21" hidden="1" customHeight="1">
      <c r="A9" s="77"/>
      <c r="B9" s="489" t="s">
        <v>233</v>
      </c>
      <c r="C9" s="490"/>
      <c r="D9" s="490"/>
      <c r="E9" s="490"/>
      <c r="F9" s="490"/>
      <c r="G9" s="490"/>
      <c r="H9" s="490"/>
      <c r="I9" s="490"/>
    </row>
    <row r="10" spans="1:9" ht="21" hidden="1" customHeight="1">
      <c r="A10" s="77"/>
      <c r="B10" s="489" t="s">
        <v>234</v>
      </c>
      <c r="C10" s="490"/>
      <c r="D10" s="490"/>
      <c r="E10" s="490"/>
      <c r="F10" s="490"/>
      <c r="G10" s="490"/>
      <c r="H10" s="490"/>
      <c r="I10" s="490"/>
    </row>
    <row r="11" spans="1:9" ht="21" hidden="1" customHeight="1">
      <c r="A11" s="11"/>
      <c r="B11" s="489" t="s">
        <v>235</v>
      </c>
      <c r="C11" s="490"/>
      <c r="D11" s="490"/>
      <c r="E11" s="490"/>
      <c r="F11" s="490"/>
      <c r="G11" s="490"/>
      <c r="H11" s="490"/>
      <c r="I11" s="490"/>
    </row>
    <row r="12" spans="1:9" ht="21" hidden="1" customHeight="1">
      <c r="A12" s="11"/>
      <c r="B12" s="489" t="s">
        <v>236</v>
      </c>
      <c r="C12" s="490"/>
      <c r="D12" s="490"/>
      <c r="E12" s="490"/>
      <c r="F12" s="490"/>
      <c r="G12" s="490"/>
      <c r="H12" s="490"/>
      <c r="I12" s="490"/>
    </row>
    <row r="13" spans="1:9" ht="21" hidden="1" customHeight="1">
      <c r="A13" s="11"/>
      <c r="B13" s="79"/>
      <c r="C13" s="79"/>
      <c r="D13" s="79"/>
      <c r="E13" s="79"/>
      <c r="F13" s="79"/>
      <c r="G13" s="79"/>
      <c r="H13" s="79"/>
      <c r="I13" s="79"/>
    </row>
    <row r="14" spans="1:9" ht="21" customHeight="1" thickBot="1">
      <c r="A14" s="80" t="s">
        <v>70</v>
      </c>
      <c r="B14" s="80"/>
      <c r="C14" s="11"/>
      <c r="D14" s="11"/>
      <c r="E14" s="11"/>
      <c r="F14" s="11"/>
      <c r="G14" s="11"/>
      <c r="H14" s="11"/>
      <c r="I14" s="11"/>
    </row>
    <row r="15" spans="1:9" ht="21" customHeight="1">
      <c r="A15" s="508"/>
      <c r="B15" s="481" t="s">
        <v>37</v>
      </c>
      <c r="C15" s="482"/>
      <c r="D15" s="477" t="s">
        <v>369</v>
      </c>
      <c r="E15" s="478"/>
      <c r="F15" s="478" t="s">
        <v>375</v>
      </c>
      <c r="G15" s="478"/>
      <c r="H15" s="478"/>
      <c r="I15" s="488"/>
    </row>
    <row r="16" spans="1:9" ht="21" customHeight="1">
      <c r="A16" s="508"/>
      <c r="B16" s="483"/>
      <c r="C16" s="484"/>
      <c r="D16" s="485" t="s">
        <v>374</v>
      </c>
      <c r="E16" s="486"/>
      <c r="F16" s="486"/>
      <c r="G16" s="486"/>
      <c r="H16" s="486"/>
      <c r="I16" s="487"/>
    </row>
    <row r="17" spans="1:13" ht="21" customHeight="1">
      <c r="A17" s="508"/>
      <c r="B17" s="502" t="s">
        <v>71</v>
      </c>
      <c r="C17" s="503"/>
      <c r="D17" s="81" t="s">
        <v>365</v>
      </c>
      <c r="E17" s="479" t="s">
        <v>852</v>
      </c>
      <c r="F17" s="479"/>
      <c r="G17" s="479"/>
      <c r="H17" s="479"/>
      <c r="I17" s="480"/>
    </row>
    <row r="18" spans="1:13" ht="21" customHeight="1">
      <c r="A18" s="508"/>
      <c r="B18" s="504"/>
      <c r="C18" s="505"/>
      <c r="D18" s="485" t="s">
        <v>853</v>
      </c>
      <c r="E18" s="486"/>
      <c r="F18" s="486"/>
      <c r="G18" s="486"/>
      <c r="H18" s="486"/>
      <c r="I18" s="487"/>
    </row>
    <row r="19" spans="1:13" ht="21" customHeight="1">
      <c r="A19" s="508"/>
      <c r="B19" s="502" t="s">
        <v>72</v>
      </c>
      <c r="C19" s="503"/>
      <c r="D19" s="467" t="s">
        <v>359</v>
      </c>
      <c r="E19" s="468"/>
      <c r="F19" s="469"/>
      <c r="G19" s="499" t="s">
        <v>854</v>
      </c>
      <c r="H19" s="471"/>
      <c r="I19" s="472"/>
    </row>
    <row r="20" spans="1:13" ht="21" customHeight="1">
      <c r="A20" s="508"/>
      <c r="B20" s="506"/>
      <c r="C20" s="507"/>
      <c r="D20" s="467" t="s">
        <v>360</v>
      </c>
      <c r="E20" s="468"/>
      <c r="F20" s="469"/>
      <c r="G20" s="470" t="s">
        <v>376</v>
      </c>
      <c r="H20" s="471"/>
      <c r="I20" s="472"/>
    </row>
    <row r="21" spans="1:13" ht="21" customHeight="1">
      <c r="A21" s="508"/>
      <c r="B21" s="504"/>
      <c r="C21" s="505"/>
      <c r="D21" s="509" t="s">
        <v>73</v>
      </c>
      <c r="E21" s="510"/>
      <c r="F21" s="511"/>
      <c r="G21" s="85" t="s">
        <v>453</v>
      </c>
      <c r="H21" s="473" t="s">
        <v>455</v>
      </c>
      <c r="I21" s="474"/>
    </row>
    <row r="22" spans="1:13" ht="21" customHeight="1">
      <c r="A22" s="86"/>
      <c r="B22" s="498" t="s">
        <v>246</v>
      </c>
      <c r="C22" s="469"/>
      <c r="D22" s="493" t="s">
        <v>454</v>
      </c>
      <c r="E22" s="494"/>
      <c r="F22" s="494"/>
      <c r="G22" s="87" t="s">
        <v>364</v>
      </c>
      <c r="H22" s="494" t="s">
        <v>494</v>
      </c>
      <c r="I22" s="495"/>
    </row>
    <row r="23" spans="1:13" ht="21" customHeight="1">
      <c r="A23" s="88"/>
      <c r="B23" s="498" t="s">
        <v>75</v>
      </c>
      <c r="C23" s="469"/>
      <c r="D23" s="454" t="s">
        <v>338</v>
      </c>
      <c r="E23" s="455"/>
      <c r="F23" s="535" t="s">
        <v>594</v>
      </c>
      <c r="G23" s="535"/>
      <c r="H23" s="535"/>
      <c r="I23" s="536"/>
    </row>
    <row r="24" spans="1:13" ht="36" customHeight="1" thickBot="1">
      <c r="A24" s="88"/>
      <c r="B24" s="496" t="s">
        <v>76</v>
      </c>
      <c r="C24" s="497"/>
      <c r="D24" s="516" t="s">
        <v>493</v>
      </c>
      <c r="E24" s="517"/>
      <c r="F24" s="518"/>
      <c r="G24" s="518"/>
      <c r="H24" s="518"/>
      <c r="I24" s="519"/>
      <c r="K24" s="67"/>
      <c r="L24" s="67"/>
      <c r="M24" s="67"/>
    </row>
    <row r="25" spans="1:13" ht="21" customHeight="1">
      <c r="A25" s="9"/>
      <c r="B25" s="491"/>
      <c r="C25" s="491"/>
      <c r="D25" s="491"/>
      <c r="E25" s="491"/>
      <c r="F25" s="492"/>
      <c r="G25" s="4"/>
      <c r="H25" s="4"/>
      <c r="I25" s="4"/>
      <c r="J25" s="4"/>
      <c r="K25" s="89"/>
    </row>
    <row r="26" spans="1:13" ht="21" customHeight="1">
      <c r="A26" s="90" t="s">
        <v>77</v>
      </c>
      <c r="B26" s="522" t="s">
        <v>345</v>
      </c>
      <c r="C26" s="522"/>
      <c r="D26" s="522"/>
      <c r="E26" s="522"/>
      <c r="F26" s="522"/>
      <c r="G26" s="64"/>
      <c r="H26" s="64"/>
      <c r="I26" s="64"/>
      <c r="J26" s="64"/>
    </row>
    <row r="27" spans="1:13" ht="21" customHeight="1" thickBot="1">
      <c r="A27" s="91"/>
      <c r="B27" s="523" t="s">
        <v>80</v>
      </c>
      <c r="C27" s="523"/>
      <c r="D27" s="92"/>
      <c r="E27" s="92"/>
      <c r="F27" s="92"/>
      <c r="G27" s="64"/>
      <c r="H27" s="64"/>
      <c r="I27" s="64"/>
      <c r="J27" s="64"/>
    </row>
    <row r="28" spans="1:13" ht="21" customHeight="1">
      <c r="A28" s="93"/>
      <c r="B28" s="481" t="s">
        <v>37</v>
      </c>
      <c r="C28" s="482"/>
      <c r="D28" s="477" t="s">
        <v>368</v>
      </c>
      <c r="E28" s="478"/>
      <c r="F28" s="478" t="s">
        <v>473</v>
      </c>
      <c r="G28" s="478"/>
      <c r="H28" s="478"/>
      <c r="I28" s="488"/>
    </row>
    <row r="29" spans="1:13" ht="21" customHeight="1">
      <c r="A29" s="93"/>
      <c r="B29" s="483"/>
      <c r="C29" s="484"/>
      <c r="D29" s="485" t="s">
        <v>472</v>
      </c>
      <c r="E29" s="486"/>
      <c r="F29" s="486"/>
      <c r="G29" s="486"/>
      <c r="H29" s="486"/>
      <c r="I29" s="487"/>
    </row>
    <row r="30" spans="1:13" ht="21" customHeight="1">
      <c r="A30" s="93"/>
      <c r="B30" s="520" t="s">
        <v>306</v>
      </c>
      <c r="C30" s="521"/>
      <c r="D30" s="461" t="s">
        <v>377</v>
      </c>
      <c r="E30" s="462"/>
      <c r="F30" s="462"/>
      <c r="G30" s="462"/>
      <c r="H30" s="462"/>
      <c r="I30" s="463"/>
    </row>
    <row r="31" spans="1:13" ht="21" customHeight="1">
      <c r="A31" s="93"/>
      <c r="B31" s="520" t="s">
        <v>245</v>
      </c>
      <c r="C31" s="521"/>
      <c r="D31" s="461" t="s">
        <v>554</v>
      </c>
      <c r="E31" s="462"/>
      <c r="F31" s="462"/>
      <c r="G31" s="462"/>
      <c r="H31" s="462"/>
      <c r="I31" s="463"/>
    </row>
    <row r="32" spans="1:13" ht="21" customHeight="1">
      <c r="A32" s="93"/>
      <c r="B32" s="520" t="s">
        <v>78</v>
      </c>
      <c r="C32" s="521"/>
      <c r="D32" s="81" t="s">
        <v>365</v>
      </c>
      <c r="E32" s="479" t="s">
        <v>852</v>
      </c>
      <c r="F32" s="479"/>
      <c r="G32" s="479"/>
      <c r="H32" s="479"/>
      <c r="I32" s="480"/>
      <c r="K32" s="94"/>
      <c r="L32" s="94"/>
      <c r="M32" s="94"/>
    </row>
    <row r="33" spans="1:13" ht="21" customHeight="1">
      <c r="A33" s="93"/>
      <c r="B33" s="483"/>
      <c r="C33" s="484"/>
      <c r="D33" s="485" t="s">
        <v>853</v>
      </c>
      <c r="E33" s="486"/>
      <c r="F33" s="486"/>
      <c r="G33" s="486"/>
      <c r="H33" s="486"/>
      <c r="I33" s="487"/>
      <c r="K33" s="94"/>
      <c r="L33" s="94"/>
      <c r="M33" s="94"/>
    </row>
    <row r="34" spans="1:13" ht="21" customHeight="1">
      <c r="A34" s="93"/>
      <c r="B34" s="515" t="s">
        <v>307</v>
      </c>
      <c r="C34" s="469"/>
      <c r="D34" s="493" t="s">
        <v>851</v>
      </c>
      <c r="E34" s="494"/>
      <c r="F34" s="494"/>
      <c r="G34" s="494"/>
      <c r="H34" s="494"/>
      <c r="I34" s="495"/>
      <c r="J34" s="64"/>
      <c r="K34" s="94"/>
      <c r="L34" s="94"/>
      <c r="M34" s="94"/>
    </row>
    <row r="35" spans="1:13" ht="21" customHeight="1">
      <c r="A35" s="93"/>
      <c r="B35" s="520" t="s">
        <v>72</v>
      </c>
      <c r="C35" s="521"/>
      <c r="D35" s="512" t="s">
        <v>38</v>
      </c>
      <c r="E35" s="513"/>
      <c r="F35" s="514"/>
      <c r="G35" s="499" t="s">
        <v>855</v>
      </c>
      <c r="H35" s="471"/>
      <c r="I35" s="472"/>
      <c r="J35" s="64"/>
      <c r="K35" s="94"/>
      <c r="L35" s="94"/>
      <c r="M35" s="94"/>
    </row>
    <row r="36" spans="1:13" ht="21" customHeight="1">
      <c r="A36" s="93"/>
      <c r="B36" s="528"/>
      <c r="C36" s="529"/>
      <c r="D36" s="512" t="s">
        <v>74</v>
      </c>
      <c r="E36" s="513"/>
      <c r="F36" s="514"/>
      <c r="G36" s="499" t="s">
        <v>847</v>
      </c>
      <c r="H36" s="471"/>
      <c r="I36" s="472"/>
    </row>
    <row r="37" spans="1:13" ht="21" customHeight="1">
      <c r="A37" s="93"/>
      <c r="B37" s="528"/>
      <c r="C37" s="529"/>
      <c r="D37" s="467" t="s">
        <v>360</v>
      </c>
      <c r="E37" s="468"/>
      <c r="F37" s="469"/>
      <c r="G37" s="470" t="s">
        <v>376</v>
      </c>
      <c r="H37" s="471"/>
      <c r="I37" s="472"/>
    </row>
    <row r="38" spans="1:13" ht="21" customHeight="1">
      <c r="A38" s="93"/>
      <c r="B38" s="483"/>
      <c r="C38" s="484"/>
      <c r="D38" s="532" t="s">
        <v>73</v>
      </c>
      <c r="E38" s="533"/>
      <c r="F38" s="534"/>
      <c r="G38" s="85" t="s">
        <v>366</v>
      </c>
      <c r="H38" s="473" t="s">
        <v>456</v>
      </c>
      <c r="I38" s="474"/>
    </row>
    <row r="39" spans="1:13" ht="21" customHeight="1">
      <c r="A39" s="93"/>
      <c r="B39" s="498" t="s">
        <v>298</v>
      </c>
      <c r="C39" s="469"/>
      <c r="D39" s="493" t="s">
        <v>372</v>
      </c>
      <c r="E39" s="494"/>
      <c r="F39" s="494"/>
      <c r="G39" s="95" t="s">
        <v>367</v>
      </c>
      <c r="H39" s="494" t="s">
        <v>373</v>
      </c>
      <c r="I39" s="495"/>
    </row>
    <row r="40" spans="1:13" ht="45" customHeight="1" thickBot="1">
      <c r="A40" s="93"/>
      <c r="B40" s="475" t="s">
        <v>825</v>
      </c>
      <c r="C40" s="476"/>
      <c r="D40" s="456" t="s">
        <v>338</v>
      </c>
      <c r="E40" s="457"/>
      <c r="F40" s="96" t="s">
        <v>570</v>
      </c>
      <c r="G40" s="97" t="s">
        <v>367</v>
      </c>
      <c r="H40" s="365"/>
      <c r="I40" s="98"/>
    </row>
    <row r="41" spans="1:13" ht="21" customHeight="1">
      <c r="A41" s="93"/>
      <c r="B41" s="99"/>
      <c r="C41" s="99"/>
      <c r="D41" s="100"/>
      <c r="E41" s="100"/>
      <c r="F41" s="101"/>
      <c r="G41" s="102"/>
      <c r="H41" s="100"/>
      <c r="I41" s="101"/>
    </row>
    <row r="42" spans="1:13" ht="21" customHeight="1">
      <c r="A42" s="93"/>
      <c r="B42" s="99"/>
      <c r="C42" s="99"/>
      <c r="D42" s="100"/>
      <c r="E42" s="100"/>
      <c r="F42" s="101"/>
      <c r="G42" s="102"/>
      <c r="H42" s="6"/>
      <c r="I42" s="103"/>
      <c r="J42" s="64"/>
      <c r="K42" s="94"/>
    </row>
    <row r="43" spans="1:13" ht="21" customHeight="1" thickBot="1">
      <c r="A43" s="93"/>
      <c r="B43" s="464" t="s">
        <v>647</v>
      </c>
      <c r="C43" s="464"/>
      <c r="D43" s="464"/>
      <c r="E43" s="464"/>
      <c r="F43" s="464"/>
      <c r="G43" s="104"/>
      <c r="H43" s="39"/>
      <c r="I43" s="105"/>
    </row>
    <row r="44" spans="1:13" ht="36" customHeight="1">
      <c r="A44" s="93"/>
      <c r="B44" s="530" t="s">
        <v>553</v>
      </c>
      <c r="C44" s="531"/>
      <c r="D44" s="458">
        <v>271234567</v>
      </c>
      <c r="E44" s="459"/>
      <c r="F44" s="460"/>
      <c r="G44" s="465" t="s">
        <v>530</v>
      </c>
      <c r="H44" s="466"/>
      <c r="I44" s="367" t="s">
        <v>856</v>
      </c>
      <c r="K44" s="67"/>
      <c r="L44" s="67"/>
      <c r="M44" s="67"/>
    </row>
    <row r="45" spans="1:13" ht="15" customHeight="1">
      <c r="A45" s="93"/>
      <c r="B45" s="446" t="s">
        <v>982</v>
      </c>
      <c r="C45" s="447"/>
      <c r="D45" s="432" t="s">
        <v>983</v>
      </c>
      <c r="E45" s="433"/>
      <c r="F45" s="434"/>
      <c r="G45" s="431" t="s">
        <v>984</v>
      </c>
      <c r="H45" s="431"/>
      <c r="I45" s="108"/>
      <c r="K45" s="67"/>
      <c r="L45" s="67"/>
      <c r="M45" s="67"/>
    </row>
    <row r="46" spans="1:13" ht="36" customHeight="1">
      <c r="A46" s="93"/>
      <c r="B46" s="448"/>
      <c r="C46" s="449"/>
      <c r="D46" s="444" t="s">
        <v>338</v>
      </c>
      <c r="E46" s="445"/>
      <c r="F46" s="106" t="s">
        <v>571</v>
      </c>
      <c r="G46" s="444" t="s">
        <v>985</v>
      </c>
      <c r="H46" s="445"/>
      <c r="I46" s="107" t="s">
        <v>986</v>
      </c>
      <c r="K46" s="67"/>
      <c r="L46" s="67"/>
      <c r="M46" s="67"/>
    </row>
    <row r="47" spans="1:13" ht="45" customHeight="1">
      <c r="A47" s="93"/>
      <c r="B47" s="448" t="s">
        <v>308</v>
      </c>
      <c r="C47" s="449"/>
      <c r="D47" s="524" t="s">
        <v>772</v>
      </c>
      <c r="E47" s="525"/>
      <c r="F47" s="525"/>
      <c r="G47" s="526" t="s">
        <v>500</v>
      </c>
      <c r="H47" s="527"/>
      <c r="I47" s="108" t="s">
        <v>856</v>
      </c>
      <c r="K47" s="67"/>
      <c r="L47" s="67"/>
      <c r="M47" s="67"/>
    </row>
    <row r="48" spans="1:13" ht="15" customHeight="1">
      <c r="A48" s="93"/>
      <c r="B48" s="446" t="s">
        <v>987</v>
      </c>
      <c r="C48" s="447"/>
      <c r="D48" s="432" t="s">
        <v>983</v>
      </c>
      <c r="E48" s="433"/>
      <c r="F48" s="434"/>
      <c r="G48" s="431" t="s">
        <v>984</v>
      </c>
      <c r="H48" s="431"/>
      <c r="I48" s="108"/>
      <c r="K48" s="67"/>
      <c r="L48" s="67"/>
      <c r="M48" s="67"/>
    </row>
    <row r="49" spans="1:13" ht="39" customHeight="1" thickBot="1">
      <c r="A49" s="93"/>
      <c r="B49" s="450"/>
      <c r="C49" s="451"/>
      <c r="D49" s="452" t="s">
        <v>338</v>
      </c>
      <c r="E49" s="453"/>
      <c r="F49" s="109" t="s">
        <v>571</v>
      </c>
      <c r="G49" s="452" t="s">
        <v>985</v>
      </c>
      <c r="H49" s="453"/>
      <c r="I49" s="110" t="s">
        <v>986</v>
      </c>
      <c r="K49" s="67"/>
      <c r="L49" s="67"/>
      <c r="M49" s="67"/>
    </row>
  </sheetData>
  <mergeCells count="72">
    <mergeCell ref="B35:C38"/>
    <mergeCell ref="B44:C44"/>
    <mergeCell ref="B22:C22"/>
    <mergeCell ref="D38:F38"/>
    <mergeCell ref="F23:I23"/>
    <mergeCell ref="D39:F39"/>
    <mergeCell ref="H39:I39"/>
    <mergeCell ref="D34:I34"/>
    <mergeCell ref="F28:I28"/>
    <mergeCell ref="D24:I24"/>
    <mergeCell ref="B31:C31"/>
    <mergeCell ref="B26:F26"/>
    <mergeCell ref="B30:C30"/>
    <mergeCell ref="B27:C27"/>
    <mergeCell ref="B32:C33"/>
    <mergeCell ref="D33:I33"/>
    <mergeCell ref="A2:I2"/>
    <mergeCell ref="D19:F19"/>
    <mergeCell ref="B17:C18"/>
    <mergeCell ref="B19:C21"/>
    <mergeCell ref="A15:A21"/>
    <mergeCell ref="B8:I8"/>
    <mergeCell ref="B10:I10"/>
    <mergeCell ref="D21:F21"/>
    <mergeCell ref="D20:F20"/>
    <mergeCell ref="B9:I9"/>
    <mergeCell ref="B12:I12"/>
    <mergeCell ref="B11:I11"/>
    <mergeCell ref="B25:F25"/>
    <mergeCell ref="D16:I16"/>
    <mergeCell ref="D18:I18"/>
    <mergeCell ref="D22:F22"/>
    <mergeCell ref="H22:I22"/>
    <mergeCell ref="B24:C24"/>
    <mergeCell ref="B23:C23"/>
    <mergeCell ref="G19:I19"/>
    <mergeCell ref="D15:E15"/>
    <mergeCell ref="E17:I17"/>
    <mergeCell ref="D28:E28"/>
    <mergeCell ref="E32:I32"/>
    <mergeCell ref="B15:C16"/>
    <mergeCell ref="D30:I30"/>
    <mergeCell ref="D29:I29"/>
    <mergeCell ref="G20:I20"/>
    <mergeCell ref="H21:I21"/>
    <mergeCell ref="F15:I15"/>
    <mergeCell ref="B28:C29"/>
    <mergeCell ref="D23:E23"/>
    <mergeCell ref="D40:E40"/>
    <mergeCell ref="D44:F44"/>
    <mergeCell ref="D31:I31"/>
    <mergeCell ref="B43:F43"/>
    <mergeCell ref="G44:H44"/>
    <mergeCell ref="D37:F37"/>
    <mergeCell ref="G37:I37"/>
    <mergeCell ref="H38:I38"/>
    <mergeCell ref="B40:C40"/>
    <mergeCell ref="B39:C39"/>
    <mergeCell ref="G35:I35"/>
    <mergeCell ref="D36:F36"/>
    <mergeCell ref="G36:I36"/>
    <mergeCell ref="D35:F35"/>
    <mergeCell ref="B34:C34"/>
    <mergeCell ref="G46:H46"/>
    <mergeCell ref="B45:C46"/>
    <mergeCell ref="B48:C49"/>
    <mergeCell ref="G49:H49"/>
    <mergeCell ref="D46:E46"/>
    <mergeCell ref="D49:E49"/>
    <mergeCell ref="B47:C47"/>
    <mergeCell ref="D47:F47"/>
    <mergeCell ref="G47:H47"/>
  </mergeCells>
  <phoneticPr fontId="2"/>
  <dataValidations count="4">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H40 D40 D46 D4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G46:H46 G49:H49">
      <formula1>"平成,令和"</formula1>
    </dataValidation>
  </dataValidations>
  <hyperlinks>
    <hyperlink ref="G20" r:id="rId1"/>
    <hyperlink ref="H21" r:id="rId2"/>
    <hyperlink ref="H38" r:id="rId3"/>
    <hyperlink ref="G37" r:id="rId4"/>
  </hyperlinks>
  <printOptions horizontalCentered="1"/>
  <pageMargins left="0.6692913385826772" right="0.6692913385826772" top="0.59055118110236227" bottom="0.59055118110236227" header="0.51181102362204722" footer="0.39370078740157483"/>
  <pageSetup paperSize="9" scale="91" fitToHeight="0" orientation="landscape" cellComments="asDisplayed" r:id="rId5"/>
  <headerFooter alignWithMargins="0"/>
  <rowBreaks count="1" manualBreakCount="1">
    <brk id="33" max="12" man="1"/>
  </rowBreaks>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pageSetUpPr fitToPage="1"/>
  </sheetPr>
  <dimension ref="A1:P41"/>
  <sheetViews>
    <sheetView view="pageBreakPreview" topLeftCell="A25" zoomScale="90" zoomScaleNormal="85" zoomScaleSheetLayoutView="90" workbookViewId="0">
      <selection activeCell="I19" sqref="I19"/>
    </sheetView>
  </sheetViews>
  <sheetFormatPr defaultColWidth="11.75" defaultRowHeight="22.5" customHeight="1"/>
  <cols>
    <col min="1" max="1" width="2.5" style="93" customWidth="1"/>
    <col min="2" max="2" width="9.375" style="3" customWidth="1"/>
    <col min="3" max="3" width="15.625" style="67" customWidth="1"/>
    <col min="4" max="6" width="7.875" style="67" customWidth="1"/>
    <col min="7" max="7" width="8" style="67" customWidth="1"/>
    <col min="8" max="8" width="7.875" style="67" customWidth="1"/>
    <col min="9" max="9" width="10.25" style="67" customWidth="1"/>
    <col min="10" max="10" width="7.875" style="67" customWidth="1"/>
    <col min="11" max="11" width="16.125" style="67" customWidth="1"/>
    <col min="12" max="12" width="3.375" style="67" customWidth="1"/>
    <col min="13" max="15" width="13" style="67" customWidth="1"/>
    <col min="16" max="16384" width="11.75" style="67"/>
  </cols>
  <sheetData>
    <row r="1" spans="1:16" ht="21" customHeight="1" thickBot="1">
      <c r="A1" s="9" t="s">
        <v>81</v>
      </c>
      <c r="B1" s="587" t="s">
        <v>85</v>
      </c>
      <c r="C1" s="587"/>
      <c r="D1" s="587"/>
      <c r="E1" s="587"/>
      <c r="F1" s="587"/>
      <c r="G1" s="587"/>
      <c r="H1" s="587"/>
      <c r="I1" s="587"/>
      <c r="J1" s="587"/>
      <c r="K1" s="587"/>
    </row>
    <row r="2" spans="1:16" ht="21" customHeight="1">
      <c r="B2" s="599" t="s">
        <v>82</v>
      </c>
      <c r="C2" s="111" t="s">
        <v>247</v>
      </c>
      <c r="D2" s="112" t="s">
        <v>818</v>
      </c>
      <c r="E2" s="113" t="s">
        <v>248</v>
      </c>
      <c r="F2" s="114" t="s">
        <v>339</v>
      </c>
      <c r="G2" s="595" t="s">
        <v>358</v>
      </c>
      <c r="H2" s="596"/>
      <c r="I2" s="115" t="s">
        <v>339</v>
      </c>
      <c r="J2" s="116"/>
      <c r="K2" s="117"/>
    </row>
    <row r="3" spans="1:16" ht="21" customHeight="1">
      <c r="B3" s="545"/>
      <c r="C3" s="118" t="s">
        <v>257</v>
      </c>
      <c r="D3" s="119" t="s">
        <v>338</v>
      </c>
      <c r="E3" s="535" t="s">
        <v>572</v>
      </c>
      <c r="F3" s="535"/>
      <c r="G3" s="535"/>
      <c r="H3" s="120" t="s">
        <v>305</v>
      </c>
      <c r="I3" s="121" t="s">
        <v>338</v>
      </c>
      <c r="J3" s="535" t="s">
        <v>573</v>
      </c>
      <c r="K3" s="536"/>
    </row>
    <row r="4" spans="1:16" ht="21" customHeight="1">
      <c r="B4" s="590"/>
      <c r="C4" s="122" t="s">
        <v>87</v>
      </c>
      <c r="D4" s="600">
        <v>3000</v>
      </c>
      <c r="E4" s="601"/>
      <c r="F4" s="123" t="s">
        <v>249</v>
      </c>
      <c r="G4" s="123"/>
      <c r="H4" s="123"/>
      <c r="I4" s="123"/>
      <c r="J4" s="123"/>
      <c r="K4" s="124"/>
    </row>
    <row r="5" spans="1:16" ht="21" customHeight="1">
      <c r="B5" s="589" t="s">
        <v>83</v>
      </c>
      <c r="C5" s="125" t="s">
        <v>247</v>
      </c>
      <c r="D5" s="126" t="s">
        <v>818</v>
      </c>
      <c r="E5" s="57" t="s">
        <v>248</v>
      </c>
      <c r="F5" s="119" t="s">
        <v>339</v>
      </c>
      <c r="G5" s="509" t="s">
        <v>358</v>
      </c>
      <c r="H5" s="511"/>
      <c r="I5" s="119" t="s">
        <v>339</v>
      </c>
      <c r="J5" s="51"/>
      <c r="K5" s="52"/>
    </row>
    <row r="6" spans="1:16" ht="21" customHeight="1">
      <c r="B6" s="545"/>
      <c r="C6" s="58" t="s">
        <v>257</v>
      </c>
      <c r="D6" s="119" t="s">
        <v>338</v>
      </c>
      <c r="E6" s="535" t="s">
        <v>572</v>
      </c>
      <c r="F6" s="535"/>
      <c r="G6" s="535"/>
      <c r="H6" s="120" t="s">
        <v>305</v>
      </c>
      <c r="I6" s="121" t="s">
        <v>338</v>
      </c>
      <c r="J6" s="535" t="s">
        <v>573</v>
      </c>
      <c r="K6" s="536"/>
    </row>
    <row r="7" spans="1:16" ht="21" customHeight="1">
      <c r="B7" s="545"/>
      <c r="C7" s="125" t="s">
        <v>250</v>
      </c>
      <c r="D7" s="602">
        <v>5000</v>
      </c>
      <c r="E7" s="601"/>
      <c r="F7" s="539" t="s">
        <v>699</v>
      </c>
      <c r="G7" s="539"/>
      <c r="H7" s="539"/>
      <c r="I7" s="588">
        <v>4600</v>
      </c>
      <c r="J7" s="588"/>
      <c r="K7" s="127" t="s">
        <v>311</v>
      </c>
    </row>
    <row r="8" spans="1:16" ht="21" customHeight="1">
      <c r="B8" s="545"/>
      <c r="C8" s="125" t="s">
        <v>253</v>
      </c>
      <c r="D8" s="119" t="s">
        <v>338</v>
      </c>
      <c r="E8" s="535" t="s">
        <v>574</v>
      </c>
      <c r="F8" s="535"/>
      <c r="G8" s="556"/>
      <c r="H8" s="540" t="s">
        <v>362</v>
      </c>
      <c r="I8" s="541"/>
      <c r="J8" s="542" t="s">
        <v>378</v>
      </c>
      <c r="K8" s="536"/>
    </row>
    <row r="9" spans="1:16" ht="21" customHeight="1">
      <c r="B9" s="545"/>
      <c r="C9" s="125" t="s">
        <v>84</v>
      </c>
      <c r="D9" s="569" t="s">
        <v>379</v>
      </c>
      <c r="E9" s="598"/>
      <c r="F9" s="597" t="s">
        <v>309</v>
      </c>
      <c r="G9" s="597"/>
      <c r="H9" s="591"/>
      <c r="I9" s="591"/>
      <c r="J9" s="591"/>
      <c r="K9" s="592"/>
    </row>
    <row r="10" spans="1:16" ht="36" customHeight="1">
      <c r="B10" s="545"/>
      <c r="C10" s="125" t="s">
        <v>251</v>
      </c>
      <c r="D10" s="557" t="s">
        <v>380</v>
      </c>
      <c r="E10" s="558"/>
      <c r="F10" s="597" t="s">
        <v>309</v>
      </c>
      <c r="G10" s="597"/>
      <c r="H10" s="591"/>
      <c r="I10" s="591"/>
      <c r="J10" s="591"/>
      <c r="K10" s="592"/>
    </row>
    <row r="11" spans="1:16" ht="21" customHeight="1">
      <c r="B11" s="545"/>
      <c r="C11" s="125" t="s">
        <v>252</v>
      </c>
      <c r="D11" s="128">
        <v>6</v>
      </c>
      <c r="E11" s="129" t="s">
        <v>332</v>
      </c>
      <c r="F11" s="130" t="s">
        <v>346</v>
      </c>
      <c r="G11" s="131">
        <v>5</v>
      </c>
      <c r="H11" s="132" t="s">
        <v>347</v>
      </c>
      <c r="I11" s="131">
        <v>1</v>
      </c>
      <c r="J11" s="133" t="s">
        <v>310</v>
      </c>
      <c r="K11" s="52"/>
    </row>
    <row r="12" spans="1:16" ht="21" customHeight="1">
      <c r="B12" s="590"/>
      <c r="C12" s="571" t="s">
        <v>303</v>
      </c>
      <c r="D12" s="572"/>
      <c r="E12" s="572"/>
      <c r="F12" s="572"/>
      <c r="G12" s="572"/>
      <c r="H12" s="573"/>
      <c r="I12" s="569" t="s">
        <v>381</v>
      </c>
      <c r="J12" s="570"/>
      <c r="K12" s="134"/>
    </row>
    <row r="13" spans="1:16" ht="21" customHeight="1">
      <c r="B13" s="544" t="s">
        <v>317</v>
      </c>
      <c r="C13" s="135" t="s">
        <v>254</v>
      </c>
      <c r="D13" s="136">
        <v>42</v>
      </c>
      <c r="E13" s="137" t="s">
        <v>539</v>
      </c>
      <c r="F13" s="467" t="s">
        <v>813</v>
      </c>
      <c r="G13" s="468"/>
      <c r="H13" s="468"/>
      <c r="I13" s="469"/>
      <c r="J13" s="138">
        <v>41</v>
      </c>
      <c r="K13" s="139">
        <v>41</v>
      </c>
      <c r="P13" s="3"/>
    </row>
    <row r="14" spans="1:16" ht="36" customHeight="1">
      <c r="B14" s="593"/>
      <c r="C14" s="60" t="s">
        <v>312</v>
      </c>
      <c r="D14" s="140" t="s">
        <v>255</v>
      </c>
      <c r="E14" s="140" t="s">
        <v>256</v>
      </c>
      <c r="F14" s="140" t="s">
        <v>86</v>
      </c>
      <c r="G14" s="140" t="s">
        <v>606</v>
      </c>
      <c r="H14" s="141" t="s">
        <v>344</v>
      </c>
      <c r="I14" s="141" t="s">
        <v>87</v>
      </c>
      <c r="J14" s="141" t="s">
        <v>612</v>
      </c>
      <c r="K14" s="142" t="s">
        <v>361</v>
      </c>
      <c r="P14" s="3"/>
    </row>
    <row r="15" spans="1:16" s="149" customFormat="1" ht="21" customHeight="1">
      <c r="A15" s="143"/>
      <c r="B15" s="593"/>
      <c r="C15" s="144" t="s">
        <v>340</v>
      </c>
      <c r="D15" s="145" t="s">
        <v>382</v>
      </c>
      <c r="E15" s="145" t="s">
        <v>382</v>
      </c>
      <c r="F15" s="145" t="s">
        <v>383</v>
      </c>
      <c r="G15" s="145" t="s">
        <v>383</v>
      </c>
      <c r="H15" s="145" t="s">
        <v>382</v>
      </c>
      <c r="I15" s="146">
        <v>20</v>
      </c>
      <c r="J15" s="147">
        <v>11</v>
      </c>
      <c r="K15" s="148" t="s">
        <v>388</v>
      </c>
      <c r="P15" s="150"/>
    </row>
    <row r="16" spans="1:16" s="149" customFormat="1" ht="21" customHeight="1">
      <c r="A16" s="143"/>
      <c r="B16" s="593"/>
      <c r="C16" s="144" t="s">
        <v>340</v>
      </c>
      <c r="D16" s="145" t="s">
        <v>382</v>
      </c>
      <c r="E16" s="145" t="s">
        <v>382</v>
      </c>
      <c r="F16" s="145" t="s">
        <v>383</v>
      </c>
      <c r="G16" s="145" t="s">
        <v>383</v>
      </c>
      <c r="H16" s="145" t="s">
        <v>382</v>
      </c>
      <c r="I16" s="146">
        <v>12.8</v>
      </c>
      <c r="J16" s="147">
        <v>9</v>
      </c>
      <c r="K16" s="148" t="s">
        <v>540</v>
      </c>
      <c r="P16" s="543"/>
    </row>
    <row r="17" spans="1:16" s="149" customFormat="1" ht="36" customHeight="1">
      <c r="A17" s="143"/>
      <c r="B17" s="593"/>
      <c r="C17" s="144" t="s">
        <v>341</v>
      </c>
      <c r="D17" s="145" t="s">
        <v>382</v>
      </c>
      <c r="E17" s="145" t="s">
        <v>382</v>
      </c>
      <c r="F17" s="145" t="s">
        <v>383</v>
      </c>
      <c r="G17" s="145" t="s">
        <v>383</v>
      </c>
      <c r="H17" s="145" t="s">
        <v>382</v>
      </c>
      <c r="I17" s="146">
        <v>44</v>
      </c>
      <c r="J17" s="147">
        <v>10</v>
      </c>
      <c r="K17" s="148" t="s">
        <v>389</v>
      </c>
      <c r="P17" s="543"/>
    </row>
    <row r="18" spans="1:16" s="149" customFormat="1" ht="36" customHeight="1">
      <c r="A18" s="143"/>
      <c r="B18" s="593"/>
      <c r="C18" s="144" t="s">
        <v>486</v>
      </c>
      <c r="D18" s="145" t="s">
        <v>382</v>
      </c>
      <c r="E18" s="145" t="s">
        <v>382</v>
      </c>
      <c r="F18" s="145" t="s">
        <v>383</v>
      </c>
      <c r="G18" s="145" t="s">
        <v>383</v>
      </c>
      <c r="H18" s="145" t="s">
        <v>382</v>
      </c>
      <c r="I18" s="146">
        <v>18</v>
      </c>
      <c r="J18" s="147">
        <v>10</v>
      </c>
      <c r="K18" s="148" t="s">
        <v>485</v>
      </c>
      <c r="P18" s="543"/>
    </row>
    <row r="19" spans="1:16" s="149" customFormat="1" ht="21" customHeight="1">
      <c r="A19" s="151"/>
      <c r="B19" s="593"/>
      <c r="C19" s="144" t="s">
        <v>342</v>
      </c>
      <c r="D19" s="145" t="s">
        <v>382</v>
      </c>
      <c r="E19" s="145" t="s">
        <v>382</v>
      </c>
      <c r="F19" s="145" t="s">
        <v>383</v>
      </c>
      <c r="G19" s="145" t="s">
        <v>383</v>
      </c>
      <c r="H19" s="145" t="s">
        <v>382</v>
      </c>
      <c r="I19" s="146">
        <v>12</v>
      </c>
      <c r="J19" s="147">
        <v>1</v>
      </c>
      <c r="K19" s="148" t="s">
        <v>540</v>
      </c>
      <c r="L19" s="152"/>
      <c r="M19" s="152"/>
      <c r="N19" s="152"/>
      <c r="O19" s="152"/>
      <c r="P19" s="153"/>
    </row>
    <row r="20" spans="1:16" s="149" customFormat="1" ht="21" customHeight="1">
      <c r="A20" s="151"/>
      <c r="B20" s="593"/>
      <c r="C20" s="144" t="s">
        <v>763</v>
      </c>
      <c r="D20" s="145" t="s">
        <v>382</v>
      </c>
      <c r="E20" s="145" t="s">
        <v>382</v>
      </c>
      <c r="F20" s="145" t="s">
        <v>383</v>
      </c>
      <c r="G20" s="145" t="s">
        <v>383</v>
      </c>
      <c r="H20" s="145" t="s">
        <v>382</v>
      </c>
      <c r="I20" s="146">
        <v>12</v>
      </c>
      <c r="J20" s="147">
        <v>1</v>
      </c>
      <c r="K20" s="148" t="s">
        <v>540</v>
      </c>
      <c r="L20" s="152"/>
      <c r="M20" s="152"/>
      <c r="N20" s="152"/>
      <c r="O20" s="152"/>
      <c r="P20" s="153"/>
    </row>
    <row r="21" spans="1:16" s="149" customFormat="1" ht="21" customHeight="1">
      <c r="A21" s="151"/>
      <c r="B21" s="593"/>
      <c r="C21" s="144"/>
      <c r="D21" s="145"/>
      <c r="E21" s="145"/>
      <c r="F21" s="145"/>
      <c r="G21" s="145"/>
      <c r="H21" s="145"/>
      <c r="I21" s="146"/>
      <c r="J21" s="154"/>
      <c r="K21" s="148"/>
      <c r="L21" s="152"/>
      <c r="M21" s="152"/>
      <c r="N21" s="152"/>
      <c r="O21" s="152"/>
      <c r="P21" s="153"/>
    </row>
    <row r="22" spans="1:16" s="149" customFormat="1" ht="21" customHeight="1">
      <c r="A22" s="151"/>
      <c r="B22" s="594"/>
      <c r="C22" s="144"/>
      <c r="D22" s="145"/>
      <c r="E22" s="145"/>
      <c r="F22" s="155"/>
      <c r="G22" s="145"/>
      <c r="H22" s="145"/>
      <c r="I22" s="146"/>
      <c r="J22" s="154"/>
      <c r="K22" s="148"/>
      <c r="L22" s="152"/>
      <c r="M22" s="152"/>
      <c r="N22" s="152"/>
      <c r="O22" s="152"/>
      <c r="P22" s="153"/>
    </row>
    <row r="23" spans="1:16" ht="21" customHeight="1">
      <c r="B23" s="589" t="s">
        <v>88</v>
      </c>
      <c r="C23" s="564" t="s">
        <v>581</v>
      </c>
      <c r="D23" s="562">
        <v>5</v>
      </c>
      <c r="E23" s="547" t="s">
        <v>564</v>
      </c>
      <c r="F23" s="468" t="s">
        <v>587</v>
      </c>
      <c r="G23" s="468"/>
      <c r="H23" s="468"/>
      <c r="I23" s="468"/>
      <c r="J23" s="131">
        <v>5</v>
      </c>
      <c r="K23" s="157" t="s">
        <v>565</v>
      </c>
      <c r="L23" s="94"/>
      <c r="M23" s="94"/>
      <c r="O23" s="69"/>
    </row>
    <row r="24" spans="1:16" ht="21" customHeight="1">
      <c r="B24" s="545"/>
      <c r="C24" s="565"/>
      <c r="D24" s="563"/>
      <c r="E24" s="548"/>
      <c r="F24" s="468" t="s">
        <v>566</v>
      </c>
      <c r="G24" s="468"/>
      <c r="H24" s="468"/>
      <c r="I24" s="468"/>
      <c r="J24" s="83">
        <v>5</v>
      </c>
      <c r="K24" s="157" t="s">
        <v>565</v>
      </c>
      <c r="M24" s="94"/>
    </row>
    <row r="25" spans="1:16" ht="21" customHeight="1">
      <c r="B25" s="545"/>
      <c r="C25" s="48" t="s">
        <v>89</v>
      </c>
      <c r="D25" s="158" t="s">
        <v>384</v>
      </c>
      <c r="E25" s="131">
        <v>1</v>
      </c>
      <c r="F25" s="159" t="s">
        <v>565</v>
      </c>
      <c r="G25" s="160" t="s">
        <v>385</v>
      </c>
      <c r="H25" s="131">
        <v>1</v>
      </c>
      <c r="I25" s="129" t="s">
        <v>565</v>
      </c>
      <c r="J25" s="129"/>
      <c r="K25" s="157"/>
    </row>
    <row r="26" spans="1:16" ht="36" customHeight="1">
      <c r="B26" s="545"/>
      <c r="C26" s="161" t="s">
        <v>90</v>
      </c>
      <c r="D26" s="160" t="s">
        <v>386</v>
      </c>
      <c r="E26" s="131">
        <v>1</v>
      </c>
      <c r="F26" s="159" t="s">
        <v>565</v>
      </c>
      <c r="G26" s="160" t="s">
        <v>387</v>
      </c>
      <c r="H26" s="131">
        <v>1</v>
      </c>
      <c r="I26" s="159" t="s">
        <v>565</v>
      </c>
      <c r="J26" s="43" t="s">
        <v>316</v>
      </c>
      <c r="K26" s="162"/>
    </row>
    <row r="27" spans="1:16" ht="21" customHeight="1">
      <c r="B27" s="545"/>
      <c r="C27" s="163" t="s">
        <v>91</v>
      </c>
      <c r="D27" s="82">
        <v>1</v>
      </c>
      <c r="E27" s="83" t="s">
        <v>779</v>
      </c>
      <c r="F27" s="164" t="s">
        <v>87</v>
      </c>
      <c r="G27" s="165">
        <v>130</v>
      </c>
      <c r="H27" s="129" t="s">
        <v>249</v>
      </c>
      <c r="I27" s="581" t="s">
        <v>780</v>
      </c>
      <c r="J27" s="582"/>
      <c r="K27" s="585" t="s">
        <v>499</v>
      </c>
    </row>
    <row r="28" spans="1:16" ht="21" customHeight="1">
      <c r="B28" s="545"/>
      <c r="C28" s="163" t="s">
        <v>770</v>
      </c>
      <c r="D28" s="166">
        <v>1</v>
      </c>
      <c r="E28" s="129" t="s">
        <v>564</v>
      </c>
      <c r="F28" s="164" t="s">
        <v>87</v>
      </c>
      <c r="G28" s="167">
        <v>80</v>
      </c>
      <c r="H28" s="168" t="s">
        <v>249</v>
      </c>
      <c r="I28" s="583"/>
      <c r="J28" s="584"/>
      <c r="K28" s="586"/>
    </row>
    <row r="29" spans="1:16" ht="21" customHeight="1">
      <c r="B29" s="545"/>
      <c r="C29" s="57" t="s">
        <v>92</v>
      </c>
      <c r="D29" s="557" t="s">
        <v>313</v>
      </c>
      <c r="E29" s="561"/>
      <c r="F29" s="561"/>
      <c r="G29" s="561"/>
      <c r="H29" s="131">
        <v>1</v>
      </c>
      <c r="I29" s="129" t="s">
        <v>565</v>
      </c>
      <c r="J29" s="51"/>
      <c r="K29" s="52"/>
    </row>
    <row r="30" spans="1:16" s="172" customFormat="1" ht="21" customHeight="1">
      <c r="A30" s="66"/>
      <c r="B30" s="545"/>
      <c r="C30" s="57" t="s">
        <v>258</v>
      </c>
      <c r="D30" s="169" t="s">
        <v>265</v>
      </c>
      <c r="E30" s="128">
        <v>2.7</v>
      </c>
      <c r="F30" s="123" t="s">
        <v>266</v>
      </c>
      <c r="G30" s="169" t="s">
        <v>267</v>
      </c>
      <c r="H30" s="170">
        <v>1.7</v>
      </c>
      <c r="I30" s="5" t="s">
        <v>266</v>
      </c>
      <c r="J30" s="51"/>
      <c r="K30" s="171"/>
    </row>
    <row r="31" spans="1:16" ht="21" customHeight="1">
      <c r="B31" s="545"/>
      <c r="C31" s="173" t="s">
        <v>299</v>
      </c>
      <c r="D31" s="579">
        <v>5</v>
      </c>
      <c r="E31" s="580"/>
      <c r="F31" s="129" t="s">
        <v>565</v>
      </c>
      <c r="G31" s="174"/>
      <c r="H31" s="574"/>
      <c r="I31" s="574"/>
      <c r="J31" s="574"/>
      <c r="K31" s="575"/>
      <c r="M31" s="3"/>
      <c r="N31" s="3"/>
      <c r="O31" s="3"/>
      <c r="P31" s="3"/>
    </row>
    <row r="32" spans="1:16" ht="21" customHeight="1">
      <c r="B32" s="545"/>
      <c r="C32" s="559" t="s">
        <v>300</v>
      </c>
      <c r="D32" s="175" t="s">
        <v>301</v>
      </c>
      <c r="E32" s="53" t="s">
        <v>339</v>
      </c>
      <c r="F32" s="175" t="s">
        <v>255</v>
      </c>
      <c r="G32" s="53" t="s">
        <v>339</v>
      </c>
      <c r="H32" s="175" t="s">
        <v>86</v>
      </c>
      <c r="I32" s="53" t="s">
        <v>339</v>
      </c>
      <c r="J32" s="176" t="s">
        <v>356</v>
      </c>
      <c r="K32" s="177" t="s">
        <v>339</v>
      </c>
    </row>
    <row r="33" spans="2:11" ht="21" customHeight="1">
      <c r="B33" s="545"/>
      <c r="C33" s="560"/>
      <c r="D33" s="175" t="s">
        <v>320</v>
      </c>
      <c r="E33" s="494" t="s">
        <v>390</v>
      </c>
      <c r="F33" s="566"/>
      <c r="G33" s="567" t="s">
        <v>501</v>
      </c>
      <c r="H33" s="568"/>
      <c r="I33" s="568"/>
      <c r="J33" s="568"/>
      <c r="K33" s="179" t="s">
        <v>781</v>
      </c>
    </row>
    <row r="34" spans="2:11" ht="21" customHeight="1">
      <c r="B34" s="590"/>
      <c r="C34" s="57" t="s">
        <v>46</v>
      </c>
      <c r="D34" s="493" t="s">
        <v>771</v>
      </c>
      <c r="E34" s="494"/>
      <c r="F34" s="494"/>
      <c r="G34" s="494"/>
      <c r="H34" s="494"/>
      <c r="I34" s="494"/>
      <c r="J34" s="494"/>
      <c r="K34" s="495"/>
    </row>
    <row r="35" spans="2:11" ht="21" customHeight="1">
      <c r="B35" s="544" t="s">
        <v>318</v>
      </c>
      <c r="C35" s="180" t="s">
        <v>93</v>
      </c>
      <c r="D35" s="181" t="s">
        <v>339</v>
      </c>
      <c r="E35" s="553" t="s">
        <v>94</v>
      </c>
      <c r="F35" s="576"/>
      <c r="G35" s="182" t="s">
        <v>339</v>
      </c>
      <c r="H35" s="577" t="s">
        <v>314</v>
      </c>
      <c r="I35" s="578"/>
      <c r="J35" s="183" t="s">
        <v>339</v>
      </c>
      <c r="K35" s="157"/>
    </row>
    <row r="36" spans="2:11" ht="36" customHeight="1">
      <c r="B36" s="545"/>
      <c r="C36" s="57" t="s">
        <v>315</v>
      </c>
      <c r="D36" s="181" t="s">
        <v>339</v>
      </c>
      <c r="E36" s="552" t="s">
        <v>319</v>
      </c>
      <c r="F36" s="553"/>
      <c r="G36" s="549"/>
      <c r="H36" s="550"/>
      <c r="I36" s="550"/>
      <c r="J36" s="550"/>
      <c r="K36" s="551"/>
    </row>
    <row r="37" spans="2:11" ht="21" customHeight="1" thickBot="1">
      <c r="B37" s="546"/>
      <c r="C37" s="44" t="s">
        <v>502</v>
      </c>
      <c r="D37" s="184" t="s">
        <v>339</v>
      </c>
      <c r="E37" s="554" t="s">
        <v>538</v>
      </c>
      <c r="F37" s="555"/>
      <c r="G37" s="185" t="s">
        <v>339</v>
      </c>
      <c r="H37" s="537" t="s">
        <v>556</v>
      </c>
      <c r="I37" s="538"/>
      <c r="J37" s="186">
        <v>2</v>
      </c>
      <c r="K37" s="187" t="s">
        <v>555</v>
      </c>
    </row>
    <row r="41" spans="2:11" ht="22.5" customHeight="1">
      <c r="H41" s="64"/>
      <c r="I41" s="64"/>
      <c r="J41" s="64"/>
      <c r="K41" s="64"/>
    </row>
  </sheetData>
  <dataConsolidate/>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B35:B37"/>
    <mergeCell ref="E23:E24"/>
    <mergeCell ref="F23:I23"/>
    <mergeCell ref="F24:I24"/>
    <mergeCell ref="G36:K36"/>
    <mergeCell ref="E36:F36"/>
    <mergeCell ref="E37:F37"/>
    <mergeCell ref="C32:C33"/>
    <mergeCell ref="D29:G29"/>
    <mergeCell ref="D23:D24"/>
    <mergeCell ref="C23:C24"/>
    <mergeCell ref="E33:F33"/>
    <mergeCell ref="G33:J33"/>
    <mergeCell ref="D34:K34"/>
    <mergeCell ref="H31:K31"/>
    <mergeCell ref="E35:F35"/>
    <mergeCell ref="H37:I37"/>
    <mergeCell ref="F7:H7"/>
    <mergeCell ref="H8:I8"/>
    <mergeCell ref="J8:K8"/>
    <mergeCell ref="P16:P18"/>
    <mergeCell ref="E8:G8"/>
    <mergeCell ref="D10:E10"/>
    <mergeCell ref="I12:J12"/>
    <mergeCell ref="C12:H12"/>
    <mergeCell ref="H35:I35"/>
    <mergeCell ref="D31:E31"/>
    <mergeCell ref="I27:J28"/>
    <mergeCell ref="K27:K28"/>
  </mergeCells>
  <phoneticPr fontId="2"/>
  <dataValidations count="12">
    <dataValidation type="list" allowBlank="1" showInputMessage="1" showErrorMessage="1" sqref="F5 F2 I2 D35:D37 G35 J35 I5 G37 I32 K32 E32 G32 K2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27" bottom="0.59055118110236227" header="0.51181102362204722" footer="0.39370078740157483"/>
  <pageSetup paperSize="9" scale="93" fitToHeight="0" orientation="landscape" cellComments="asDisplayed" r:id="rId1"/>
  <headerFooter alignWithMargins="0"/>
  <rowBreaks count="1" manualBreakCount="1">
    <brk id="22" max="1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O149"/>
  <sheetViews>
    <sheetView view="pageBreakPreview" topLeftCell="A109" zoomScale="90" zoomScaleNormal="85" zoomScaleSheetLayoutView="90" workbookViewId="0">
      <selection activeCell="E52" sqref="E52:F52"/>
    </sheetView>
  </sheetViews>
  <sheetFormatPr defaultRowHeight="13.5"/>
  <cols>
    <col min="1" max="3" width="2.625" style="2" customWidth="1"/>
    <col min="4" max="4" width="25.375" style="3" customWidth="1"/>
    <col min="5" max="5" width="15.125" style="67" customWidth="1"/>
    <col min="6" max="6" width="12.25" style="172" customWidth="1"/>
    <col min="7" max="7" width="12.375" style="67" customWidth="1"/>
    <col min="8" max="8" width="15" style="67" customWidth="1"/>
    <col min="9" max="9" width="15" style="3" customWidth="1"/>
    <col min="10" max="10" width="3.375" style="67" customWidth="1"/>
    <col min="11" max="11" width="13" style="67" customWidth="1"/>
    <col min="12" max="13" width="13" style="69" customWidth="1"/>
    <col min="14" max="16384" width="9" style="67"/>
  </cols>
  <sheetData>
    <row r="1" spans="1:13" ht="21" customHeight="1">
      <c r="A1" s="188" t="s">
        <v>95</v>
      </c>
      <c r="B1" s="679" t="s">
        <v>96</v>
      </c>
      <c r="C1" s="679"/>
      <c r="D1" s="679"/>
      <c r="E1" s="679"/>
      <c r="F1" s="679"/>
      <c r="G1" s="679"/>
      <c r="H1" s="679"/>
      <c r="I1" s="679"/>
    </row>
    <row r="2" spans="1:13" ht="21" customHeight="1" thickBot="1">
      <c r="A2" s="189"/>
      <c r="B2" s="651" t="s">
        <v>97</v>
      </c>
      <c r="C2" s="651"/>
      <c r="D2" s="651"/>
      <c r="E2" s="92"/>
      <c r="F2" s="80"/>
      <c r="G2" s="92"/>
      <c r="H2" s="92"/>
      <c r="I2" s="20"/>
    </row>
    <row r="3" spans="1:13" ht="18" customHeight="1">
      <c r="B3" s="481" t="s">
        <v>98</v>
      </c>
      <c r="C3" s="685"/>
      <c r="D3" s="685"/>
      <c r="E3" s="482"/>
      <c r="F3" s="682" t="s">
        <v>558</v>
      </c>
      <c r="G3" s="683"/>
      <c r="H3" s="683"/>
      <c r="I3" s="684"/>
    </row>
    <row r="4" spans="1:13" ht="18" customHeight="1">
      <c r="B4" s="483"/>
      <c r="C4" s="686"/>
      <c r="D4" s="686"/>
      <c r="E4" s="484"/>
      <c r="F4" s="674"/>
      <c r="G4" s="675"/>
      <c r="H4" s="675"/>
      <c r="I4" s="676"/>
    </row>
    <row r="5" spans="1:13" ht="18" customHeight="1">
      <c r="B5" s="520" t="s">
        <v>278</v>
      </c>
      <c r="C5" s="680"/>
      <c r="D5" s="680"/>
      <c r="E5" s="521"/>
      <c r="F5" s="671" t="s">
        <v>391</v>
      </c>
      <c r="G5" s="672"/>
      <c r="H5" s="672"/>
      <c r="I5" s="673"/>
    </row>
    <row r="6" spans="1:13" ht="18" customHeight="1">
      <c r="B6" s="528"/>
      <c r="C6" s="681"/>
      <c r="D6" s="681"/>
      <c r="E6" s="529"/>
      <c r="F6" s="674"/>
      <c r="G6" s="675"/>
      <c r="H6" s="675"/>
      <c r="I6" s="676"/>
    </row>
    <row r="7" spans="1:13" ht="21" customHeight="1">
      <c r="B7" s="656" t="s">
        <v>259</v>
      </c>
      <c r="C7" s="657"/>
      <c r="D7" s="657"/>
      <c r="E7" s="190" t="s">
        <v>260</v>
      </c>
      <c r="F7" s="467" t="s">
        <v>548</v>
      </c>
      <c r="G7" s="468"/>
      <c r="H7" s="468"/>
      <c r="I7" s="646"/>
    </row>
    <row r="8" spans="1:13" ht="21" customHeight="1">
      <c r="B8" s="656" t="s">
        <v>348</v>
      </c>
      <c r="C8" s="657"/>
      <c r="D8" s="657"/>
      <c r="E8" s="191" t="s">
        <v>392</v>
      </c>
      <c r="F8" s="493"/>
      <c r="G8" s="494"/>
      <c r="H8" s="494"/>
      <c r="I8" s="495"/>
    </row>
    <row r="9" spans="1:13" ht="21" customHeight="1">
      <c r="B9" s="656" t="s">
        <v>99</v>
      </c>
      <c r="C9" s="657"/>
      <c r="D9" s="657"/>
      <c r="E9" s="191" t="s">
        <v>459</v>
      </c>
      <c r="F9" s="493" t="s">
        <v>511</v>
      </c>
      <c r="G9" s="494"/>
      <c r="H9" s="494"/>
      <c r="I9" s="495"/>
    </row>
    <row r="10" spans="1:13" ht="21" customHeight="1">
      <c r="B10" s="656" t="s">
        <v>468</v>
      </c>
      <c r="C10" s="657"/>
      <c r="D10" s="657"/>
      <c r="E10" s="191" t="s">
        <v>392</v>
      </c>
      <c r="F10" s="493"/>
      <c r="G10" s="494"/>
      <c r="H10" s="494"/>
      <c r="I10" s="495"/>
    </row>
    <row r="11" spans="1:13" ht="21" customHeight="1">
      <c r="B11" s="656" t="s">
        <v>531</v>
      </c>
      <c r="C11" s="657"/>
      <c r="D11" s="657"/>
      <c r="E11" s="191" t="s">
        <v>392</v>
      </c>
      <c r="F11" s="687"/>
      <c r="G11" s="688"/>
      <c r="H11" s="688"/>
      <c r="I11" s="689"/>
      <c r="K11" s="3"/>
      <c r="L11" s="654"/>
      <c r="M11" s="654"/>
    </row>
    <row r="12" spans="1:13" ht="21" customHeight="1">
      <c r="B12" s="658" t="s">
        <v>357</v>
      </c>
      <c r="C12" s="659"/>
      <c r="D12" s="659"/>
      <c r="E12" s="191" t="s">
        <v>392</v>
      </c>
      <c r="F12" s="493"/>
      <c r="G12" s="494"/>
      <c r="H12" s="494"/>
      <c r="I12" s="495"/>
    </row>
    <row r="13" spans="1:13" ht="75" customHeight="1">
      <c r="B13" s="192"/>
      <c r="C13" s="657" t="s">
        <v>333</v>
      </c>
      <c r="D13" s="657"/>
      <c r="E13" s="657"/>
      <c r="F13" s="639" t="s">
        <v>598</v>
      </c>
      <c r="G13" s="690"/>
      <c r="H13" s="690"/>
      <c r="I13" s="691"/>
    </row>
    <row r="14" spans="1:13" ht="21" customHeight="1">
      <c r="B14" s="193"/>
      <c r="C14" s="467" t="s">
        <v>509</v>
      </c>
      <c r="D14" s="468"/>
      <c r="E14" s="469"/>
      <c r="F14" s="493" t="s">
        <v>757</v>
      </c>
      <c r="G14" s="494"/>
      <c r="H14" s="494"/>
      <c r="I14" s="495"/>
    </row>
    <row r="15" spans="1:13" ht="21" customHeight="1">
      <c r="B15" s="656" t="s">
        <v>261</v>
      </c>
      <c r="C15" s="657"/>
      <c r="D15" s="657"/>
      <c r="E15" s="191" t="s">
        <v>459</v>
      </c>
      <c r="F15" s="493" t="s">
        <v>395</v>
      </c>
      <c r="G15" s="494"/>
      <c r="H15" s="494"/>
      <c r="I15" s="495"/>
    </row>
    <row r="16" spans="1:13" ht="21" customHeight="1">
      <c r="B16" s="656"/>
      <c r="C16" s="657"/>
      <c r="D16" s="657"/>
      <c r="E16" s="190" t="s">
        <v>269</v>
      </c>
      <c r="F16" s="493" t="s">
        <v>600</v>
      </c>
      <c r="G16" s="494"/>
      <c r="H16" s="494"/>
      <c r="I16" s="495"/>
    </row>
    <row r="17" spans="1:15" ht="36" customHeight="1">
      <c r="B17" s="660" t="s">
        <v>279</v>
      </c>
      <c r="C17" s="659"/>
      <c r="D17" s="659"/>
      <c r="E17" s="659"/>
      <c r="F17" s="639" t="s">
        <v>304</v>
      </c>
      <c r="G17" s="640"/>
      <c r="H17" s="640"/>
      <c r="I17" s="641"/>
    </row>
    <row r="18" spans="1:15" ht="105" customHeight="1">
      <c r="B18" s="515" t="s">
        <v>687</v>
      </c>
      <c r="C18" s="510"/>
      <c r="D18" s="510"/>
      <c r="E18" s="511"/>
      <c r="F18" s="639" t="s">
        <v>608</v>
      </c>
      <c r="G18" s="640"/>
      <c r="H18" s="640"/>
      <c r="I18" s="641"/>
    </row>
    <row r="19" spans="1:15" ht="173.1" customHeight="1" thickBot="1">
      <c r="B19" s="496" t="s">
        <v>688</v>
      </c>
      <c r="C19" s="645"/>
      <c r="D19" s="645"/>
      <c r="E19" s="497"/>
      <c r="F19" s="642" t="s">
        <v>609</v>
      </c>
      <c r="G19" s="643"/>
      <c r="H19" s="643"/>
      <c r="I19" s="644"/>
      <c r="J19" s="3"/>
      <c r="K19" s="65"/>
      <c r="L19" s="65"/>
      <c r="M19" s="65"/>
      <c r="N19" s="65"/>
      <c r="O19" s="65"/>
    </row>
    <row r="20" spans="1:15" ht="21" customHeight="1">
      <c r="F20" s="172" t="s">
        <v>495</v>
      </c>
    </row>
    <row r="21" spans="1:15" ht="21" customHeight="1" thickBot="1">
      <c r="A21" s="8"/>
      <c r="B21" s="632" t="s">
        <v>646</v>
      </c>
      <c r="C21" s="632"/>
      <c r="D21" s="632"/>
      <c r="E21" s="632"/>
      <c r="F21" s="632"/>
      <c r="G21" s="632"/>
      <c r="H21" s="632"/>
      <c r="I21" s="632"/>
    </row>
    <row r="22" spans="1:15" ht="187.5" customHeight="1">
      <c r="A22" s="8"/>
      <c r="B22" s="629" t="s">
        <v>611</v>
      </c>
      <c r="C22" s="630"/>
      <c r="D22" s="631"/>
      <c r="E22" s="633" t="s">
        <v>812</v>
      </c>
      <c r="F22" s="634"/>
      <c r="G22" s="634"/>
      <c r="H22" s="634"/>
      <c r="I22" s="635"/>
    </row>
    <row r="23" spans="1:15" ht="36" customHeight="1">
      <c r="A23" s="8"/>
      <c r="B23" s="606" t="s">
        <v>791</v>
      </c>
      <c r="C23" s="607"/>
      <c r="D23" s="62" t="s">
        <v>785</v>
      </c>
      <c r="E23" s="603" t="s">
        <v>801</v>
      </c>
      <c r="F23" s="604"/>
      <c r="G23" s="604"/>
      <c r="H23" s="604"/>
      <c r="I23" s="605"/>
      <c r="K23" s="65" t="s">
        <v>800</v>
      </c>
    </row>
    <row r="24" spans="1:15" ht="36" customHeight="1">
      <c r="A24" s="8"/>
      <c r="B24" s="636"/>
      <c r="C24" s="637"/>
      <c r="D24" s="62" t="s">
        <v>786</v>
      </c>
      <c r="E24" s="603" t="s">
        <v>802</v>
      </c>
      <c r="F24" s="604"/>
      <c r="G24" s="604"/>
      <c r="H24" s="604"/>
      <c r="I24" s="605"/>
    </row>
    <row r="25" spans="1:15" ht="36" customHeight="1">
      <c r="A25" s="8"/>
      <c r="B25" s="636"/>
      <c r="C25" s="637"/>
      <c r="D25" s="62" t="s">
        <v>787</v>
      </c>
      <c r="E25" s="603" t="s">
        <v>803</v>
      </c>
      <c r="F25" s="604"/>
      <c r="G25" s="604"/>
      <c r="H25" s="604"/>
      <c r="I25" s="605"/>
    </row>
    <row r="26" spans="1:15" ht="36" customHeight="1">
      <c r="A26" s="8"/>
      <c r="B26" s="636"/>
      <c r="C26" s="637"/>
      <c r="D26" s="62" t="s">
        <v>788</v>
      </c>
      <c r="E26" s="603" t="s">
        <v>804</v>
      </c>
      <c r="F26" s="604"/>
      <c r="G26" s="604"/>
      <c r="H26" s="604"/>
      <c r="I26" s="605"/>
    </row>
    <row r="27" spans="1:15" ht="36" customHeight="1">
      <c r="A27" s="8"/>
      <c r="B27" s="636"/>
      <c r="C27" s="637"/>
      <c r="D27" s="62" t="s">
        <v>789</v>
      </c>
      <c r="E27" s="42" t="s">
        <v>339</v>
      </c>
      <c r="F27" s="604" t="s">
        <v>805</v>
      </c>
      <c r="G27" s="604"/>
      <c r="H27" s="604"/>
      <c r="I27" s="605"/>
    </row>
    <row r="28" spans="1:15" ht="36" customHeight="1">
      <c r="A28" s="8"/>
      <c r="B28" s="608"/>
      <c r="C28" s="609"/>
      <c r="D28" s="62" t="s">
        <v>790</v>
      </c>
      <c r="E28" s="42" t="s">
        <v>339</v>
      </c>
      <c r="F28" s="604" t="s">
        <v>806</v>
      </c>
      <c r="G28" s="604"/>
      <c r="H28" s="604"/>
      <c r="I28" s="605"/>
    </row>
    <row r="29" spans="1:15" ht="36" customHeight="1">
      <c r="A29" s="8"/>
      <c r="B29" s="606" t="s">
        <v>797</v>
      </c>
      <c r="C29" s="607"/>
      <c r="D29" s="62" t="s">
        <v>792</v>
      </c>
      <c r="E29" s="603" t="s">
        <v>807</v>
      </c>
      <c r="F29" s="604"/>
      <c r="G29" s="604"/>
      <c r="H29" s="604"/>
      <c r="I29" s="605"/>
    </row>
    <row r="30" spans="1:15" ht="36" customHeight="1">
      <c r="A30" s="8"/>
      <c r="B30" s="636"/>
      <c r="C30" s="637"/>
      <c r="D30" s="62" t="s">
        <v>793</v>
      </c>
      <c r="E30" s="603" t="s">
        <v>808</v>
      </c>
      <c r="F30" s="604"/>
      <c r="G30" s="604"/>
      <c r="H30" s="604"/>
      <c r="I30" s="605"/>
    </row>
    <row r="31" spans="1:15" ht="36" customHeight="1">
      <c r="A31" s="8"/>
      <c r="B31" s="608"/>
      <c r="C31" s="609"/>
      <c r="D31" s="62" t="s">
        <v>794</v>
      </c>
      <c r="E31" s="42" t="s">
        <v>339</v>
      </c>
      <c r="F31" s="604" t="s">
        <v>809</v>
      </c>
      <c r="G31" s="604"/>
      <c r="H31" s="604"/>
      <c r="I31" s="605"/>
    </row>
    <row r="32" spans="1:15" ht="36" customHeight="1">
      <c r="A32" s="8"/>
      <c r="B32" s="606" t="s">
        <v>798</v>
      </c>
      <c r="C32" s="607"/>
      <c r="D32" s="62" t="s">
        <v>795</v>
      </c>
      <c r="E32" s="42" t="s">
        <v>339</v>
      </c>
      <c r="F32" s="604" t="s">
        <v>810</v>
      </c>
      <c r="G32" s="604"/>
      <c r="H32" s="604"/>
      <c r="I32" s="605"/>
    </row>
    <row r="33" spans="1:11" ht="36" customHeight="1">
      <c r="A33" s="8"/>
      <c r="B33" s="608"/>
      <c r="C33" s="609"/>
      <c r="D33" s="62" t="s">
        <v>796</v>
      </c>
      <c r="E33" s="603" t="s">
        <v>811</v>
      </c>
      <c r="F33" s="604"/>
      <c r="G33" s="604"/>
      <c r="H33" s="604"/>
      <c r="I33" s="605"/>
    </row>
    <row r="34" spans="1:11" ht="90" customHeight="1">
      <c r="A34" s="8"/>
      <c r="B34" s="613" t="s">
        <v>596</v>
      </c>
      <c r="C34" s="614"/>
      <c r="D34" s="615"/>
      <c r="E34" s="603" t="s">
        <v>599</v>
      </c>
      <c r="F34" s="611"/>
      <c r="G34" s="611"/>
      <c r="H34" s="611"/>
      <c r="I34" s="612"/>
    </row>
    <row r="35" spans="1:11" ht="36" customHeight="1">
      <c r="A35" s="8"/>
      <c r="B35" s="613" t="s">
        <v>559</v>
      </c>
      <c r="C35" s="614"/>
      <c r="D35" s="615"/>
      <c r="E35" s="610" t="s">
        <v>614</v>
      </c>
      <c r="F35" s="611"/>
      <c r="G35" s="611"/>
      <c r="H35" s="611"/>
      <c r="I35" s="612"/>
      <c r="J35" s="3"/>
      <c r="K35" s="3"/>
    </row>
    <row r="36" spans="1:11" ht="36" customHeight="1">
      <c r="A36" s="8"/>
      <c r="B36" s="623" t="s">
        <v>617</v>
      </c>
      <c r="C36" s="624"/>
      <c r="D36" s="625"/>
      <c r="E36" s="40" t="s">
        <v>339</v>
      </c>
      <c r="F36" s="617"/>
      <c r="G36" s="617"/>
      <c r="H36" s="617"/>
      <c r="I36" s="618"/>
      <c r="J36" s="3"/>
      <c r="K36" s="3"/>
    </row>
    <row r="37" spans="1:11" ht="21" customHeight="1">
      <c r="B37" s="620" t="s">
        <v>100</v>
      </c>
      <c r="C37" s="621"/>
      <c r="D37" s="622"/>
      <c r="E37" s="437" t="s">
        <v>101</v>
      </c>
      <c r="F37" s="436" t="s">
        <v>510</v>
      </c>
      <c r="G37" s="194" t="s">
        <v>339</v>
      </c>
      <c r="H37" s="195"/>
      <c r="I37" s="196"/>
    </row>
    <row r="38" spans="1:11" ht="21" customHeight="1">
      <c r="B38" s="623"/>
      <c r="C38" s="624"/>
      <c r="D38" s="625"/>
      <c r="E38" s="638" t="s">
        <v>102</v>
      </c>
      <c r="F38" s="638"/>
      <c r="G38" s="197" t="s">
        <v>339</v>
      </c>
      <c r="H38" s="445"/>
      <c r="I38" s="619"/>
    </row>
    <row r="39" spans="1:11" ht="21" customHeight="1">
      <c r="B39" s="623"/>
      <c r="C39" s="624"/>
      <c r="D39" s="625"/>
      <c r="E39" s="638" t="s">
        <v>103</v>
      </c>
      <c r="F39" s="638"/>
      <c r="G39" s="197" t="s">
        <v>339</v>
      </c>
      <c r="H39" s="201"/>
      <c r="I39" s="202"/>
    </row>
    <row r="40" spans="1:11" ht="21" customHeight="1">
      <c r="B40" s="623"/>
      <c r="C40" s="624"/>
      <c r="D40" s="625"/>
      <c r="E40" s="435" t="s">
        <v>988</v>
      </c>
      <c r="F40" s="436"/>
      <c r="G40" s="198" t="s">
        <v>393</v>
      </c>
      <c r="H40" s="199"/>
      <c r="I40" s="200"/>
    </row>
    <row r="41" spans="1:11" ht="21" customHeight="1">
      <c r="B41" s="623"/>
      <c r="C41" s="624"/>
      <c r="D41" s="625"/>
      <c r="E41" s="437" t="s">
        <v>104</v>
      </c>
      <c r="F41" s="436" t="s">
        <v>510</v>
      </c>
      <c r="G41" s="197" t="s">
        <v>339</v>
      </c>
      <c r="H41" s="201"/>
      <c r="I41" s="202"/>
    </row>
    <row r="42" spans="1:11" ht="36" customHeight="1">
      <c r="B42" s="623"/>
      <c r="C42" s="624"/>
      <c r="D42" s="625"/>
      <c r="E42" s="430" t="s">
        <v>105</v>
      </c>
      <c r="F42" s="197"/>
      <c r="G42" s="197" t="s">
        <v>393</v>
      </c>
      <c r="H42" s="201"/>
      <c r="I42" s="202"/>
    </row>
    <row r="43" spans="1:11" ht="36" customHeight="1">
      <c r="B43" s="623"/>
      <c r="C43" s="624"/>
      <c r="D43" s="625"/>
      <c r="E43" s="430" t="s">
        <v>106</v>
      </c>
      <c r="F43" s="429" t="s">
        <v>510</v>
      </c>
      <c r="G43" s="198" t="s">
        <v>339</v>
      </c>
      <c r="H43" s="199"/>
      <c r="I43" s="200"/>
    </row>
    <row r="44" spans="1:11" ht="36" customHeight="1">
      <c r="B44" s="623"/>
      <c r="C44" s="624"/>
      <c r="D44" s="625"/>
      <c r="E44" s="428" t="s">
        <v>766</v>
      </c>
      <c r="F44" s="430" t="s">
        <v>510</v>
      </c>
      <c r="G44" s="203" t="s">
        <v>339</v>
      </c>
      <c r="H44" s="201"/>
      <c r="I44" s="202"/>
    </row>
    <row r="45" spans="1:11" ht="36" customHeight="1">
      <c r="B45" s="626"/>
      <c r="C45" s="627"/>
      <c r="D45" s="628"/>
      <c r="E45" s="428" t="s">
        <v>875</v>
      </c>
      <c r="F45" s="430"/>
      <c r="G45" s="203" t="s">
        <v>393</v>
      </c>
      <c r="H45" s="201"/>
      <c r="I45" s="202"/>
    </row>
    <row r="46" spans="1:11" ht="23.25" customHeight="1">
      <c r="B46" s="626"/>
      <c r="C46" s="627"/>
      <c r="D46" s="628"/>
      <c r="E46" s="437" t="s">
        <v>827</v>
      </c>
      <c r="F46" s="430"/>
      <c r="G46" s="197" t="s">
        <v>393</v>
      </c>
      <c r="H46" s="201"/>
      <c r="I46" s="202"/>
    </row>
    <row r="47" spans="1:11" ht="29.25" customHeight="1">
      <c r="B47" s="626"/>
      <c r="C47" s="627"/>
      <c r="D47" s="628"/>
      <c r="E47" s="438" t="s">
        <v>828</v>
      </c>
      <c r="F47" s="430"/>
      <c r="G47" s="197" t="s">
        <v>393</v>
      </c>
      <c r="H47" s="201"/>
      <c r="I47" s="202"/>
    </row>
    <row r="48" spans="1:11" ht="21" customHeight="1">
      <c r="B48" s="626"/>
      <c r="C48" s="627"/>
      <c r="D48" s="628"/>
      <c r="E48" s="638" t="s">
        <v>876</v>
      </c>
      <c r="F48" s="638"/>
      <c r="G48" s="197" t="s">
        <v>393</v>
      </c>
      <c r="H48" s="201"/>
      <c r="I48" s="202"/>
    </row>
    <row r="49" spans="1:13" ht="21" customHeight="1">
      <c r="B49" s="626"/>
      <c r="C49" s="627"/>
      <c r="D49" s="628"/>
      <c r="E49" s="638" t="s">
        <v>829</v>
      </c>
      <c r="F49" s="638"/>
      <c r="G49" s="197" t="s">
        <v>393</v>
      </c>
      <c r="H49" s="201"/>
      <c r="I49" s="202"/>
    </row>
    <row r="50" spans="1:13" ht="21" customHeight="1">
      <c r="B50" s="626"/>
      <c r="C50" s="627"/>
      <c r="D50" s="628"/>
      <c r="E50" s="616" t="s">
        <v>918</v>
      </c>
      <c r="F50" s="616"/>
      <c r="G50" s="197" t="s">
        <v>393</v>
      </c>
      <c r="H50" s="201"/>
      <c r="I50" s="202"/>
    </row>
    <row r="51" spans="1:13" ht="21" customHeight="1">
      <c r="B51" s="626"/>
      <c r="C51" s="627"/>
      <c r="D51" s="628"/>
      <c r="E51" s="715" t="s">
        <v>948</v>
      </c>
      <c r="F51" s="716"/>
      <c r="G51" s="197" t="s">
        <v>393</v>
      </c>
      <c r="H51" s="201"/>
      <c r="I51" s="202"/>
    </row>
    <row r="52" spans="1:13" ht="21" customHeight="1">
      <c r="B52" s="626"/>
      <c r="C52" s="627"/>
      <c r="D52" s="628"/>
      <c r="E52" s="638" t="s">
        <v>830</v>
      </c>
      <c r="F52" s="638"/>
      <c r="G52" s="197" t="s">
        <v>339</v>
      </c>
      <c r="H52" s="201"/>
      <c r="I52" s="202"/>
    </row>
    <row r="53" spans="1:13" ht="18" customHeight="1">
      <c r="B53" s="613" t="s">
        <v>476</v>
      </c>
      <c r="C53" s="614"/>
      <c r="D53" s="615"/>
      <c r="E53" s="695" t="s">
        <v>339</v>
      </c>
      <c r="F53" s="624" t="s">
        <v>330</v>
      </c>
      <c r="G53" s="624"/>
      <c r="H53" s="624"/>
      <c r="I53" s="204"/>
    </row>
    <row r="54" spans="1:13" ht="18" customHeight="1" thickBot="1">
      <c r="B54" s="717"/>
      <c r="C54" s="718"/>
      <c r="D54" s="719"/>
      <c r="E54" s="696"/>
      <c r="F54" s="205">
        <v>2</v>
      </c>
      <c r="G54" s="205" t="s">
        <v>331</v>
      </c>
      <c r="H54" s="205" t="s">
        <v>483</v>
      </c>
      <c r="I54" s="206"/>
      <c r="J54" s="3"/>
    </row>
    <row r="55" spans="1:13" ht="21" customHeight="1">
      <c r="E55" s="3"/>
      <c r="F55" s="1"/>
    </row>
    <row r="56" spans="1:13" s="3" customFormat="1" ht="21" customHeight="1">
      <c r="A56" s="2"/>
      <c r="B56" s="651" t="s">
        <v>533</v>
      </c>
      <c r="C56" s="651"/>
      <c r="D56" s="651"/>
      <c r="E56" s="651"/>
      <c r="F56" s="651"/>
      <c r="L56" s="89"/>
      <c r="M56" s="89"/>
    </row>
    <row r="57" spans="1:13" s="3" customFormat="1" ht="21" customHeight="1" thickBot="1">
      <c r="A57" s="2"/>
      <c r="B57" s="670" t="s">
        <v>758</v>
      </c>
      <c r="C57" s="670"/>
      <c r="D57" s="670"/>
      <c r="E57" s="670"/>
      <c r="F57" s="670"/>
      <c r="G57" s="38"/>
      <c r="H57" s="38"/>
      <c r="I57" s="38"/>
      <c r="L57" s="89"/>
      <c r="M57" s="89"/>
    </row>
    <row r="58" spans="1:13" s="3" customFormat="1" ht="21" customHeight="1">
      <c r="A58" s="2"/>
      <c r="B58" s="481" t="s">
        <v>487</v>
      </c>
      <c r="C58" s="685"/>
      <c r="D58" s="482"/>
      <c r="E58" s="207" t="s">
        <v>368</v>
      </c>
      <c r="F58" s="652"/>
      <c r="G58" s="652"/>
      <c r="H58" s="652"/>
      <c r="I58" s="653"/>
      <c r="L58" s="89"/>
      <c r="M58" s="89"/>
    </row>
    <row r="59" spans="1:13" s="3" customFormat="1" ht="21" customHeight="1">
      <c r="A59" s="2"/>
      <c r="B59" s="528"/>
      <c r="C59" s="681"/>
      <c r="D59" s="529"/>
      <c r="E59" s="711"/>
      <c r="F59" s="654"/>
      <c r="G59" s="654"/>
      <c r="H59" s="654"/>
      <c r="I59" s="655"/>
      <c r="L59" s="89"/>
      <c r="M59" s="89"/>
    </row>
    <row r="60" spans="1:13" s="3" customFormat="1" ht="21" customHeight="1">
      <c r="A60" s="2"/>
      <c r="B60" s="544" t="s">
        <v>71</v>
      </c>
      <c r="C60" s="565"/>
      <c r="D60" s="565"/>
      <c r="E60" s="209"/>
      <c r="F60" s="210"/>
      <c r="G60" s="210"/>
      <c r="H60" s="211"/>
      <c r="I60" s="212"/>
      <c r="J60" s="4"/>
      <c r="K60" s="4"/>
      <c r="L60" s="89"/>
      <c r="M60" s="89"/>
    </row>
    <row r="61" spans="1:13" s="3" customFormat="1" ht="21" customHeight="1">
      <c r="A61" s="2"/>
      <c r="B61" s="594"/>
      <c r="C61" s="647"/>
      <c r="D61" s="647"/>
      <c r="E61" s="485"/>
      <c r="F61" s="486"/>
      <c r="G61" s="486"/>
      <c r="H61" s="486"/>
      <c r="I61" s="487"/>
      <c r="J61" s="6"/>
      <c r="L61" s="89"/>
      <c r="M61" s="89"/>
    </row>
    <row r="62" spans="1:13" s="3" customFormat="1" ht="21" customHeight="1">
      <c r="A62" s="2"/>
      <c r="B62" s="544" t="s">
        <v>488</v>
      </c>
      <c r="C62" s="565"/>
      <c r="D62" s="565"/>
      <c r="E62" s="213" t="s">
        <v>656</v>
      </c>
      <c r="F62" s="654"/>
      <c r="G62" s="654"/>
      <c r="H62" s="654"/>
      <c r="I62" s="655"/>
      <c r="J62" s="6"/>
      <c r="L62" s="89"/>
      <c r="M62" s="89"/>
    </row>
    <row r="63" spans="1:13" s="3" customFormat="1" ht="21" customHeight="1">
      <c r="A63" s="2"/>
      <c r="B63" s="594"/>
      <c r="C63" s="647"/>
      <c r="D63" s="647"/>
      <c r="E63" s="485"/>
      <c r="F63" s="486"/>
      <c r="G63" s="486"/>
      <c r="H63" s="486"/>
      <c r="I63" s="487"/>
      <c r="J63" s="6"/>
      <c r="L63" s="89"/>
      <c r="M63" s="89"/>
    </row>
    <row r="64" spans="1:13" s="3" customFormat="1" ht="21" customHeight="1" thickBot="1">
      <c r="A64" s="2"/>
      <c r="B64" s="648" t="s">
        <v>534</v>
      </c>
      <c r="C64" s="649"/>
      <c r="D64" s="650"/>
      <c r="E64" s="702"/>
      <c r="F64" s="703"/>
      <c r="G64" s="703"/>
      <c r="H64" s="703"/>
      <c r="I64" s="704"/>
      <c r="L64" s="89"/>
      <c r="M64" s="89"/>
    </row>
    <row r="65" spans="1:15" s="3" customFormat="1" ht="21" customHeight="1">
      <c r="A65" s="2"/>
      <c r="B65" s="2"/>
      <c r="C65" s="2"/>
      <c r="F65" s="1"/>
      <c r="L65" s="89"/>
      <c r="M65" s="89"/>
    </row>
    <row r="66" spans="1:15" s="3" customFormat="1" ht="21" customHeight="1">
      <c r="A66" s="2"/>
      <c r="B66" s="651" t="s">
        <v>536</v>
      </c>
      <c r="C66" s="651"/>
      <c r="D66" s="651"/>
      <c r="E66" s="651"/>
      <c r="F66" s="651"/>
      <c r="L66" s="89"/>
      <c r="M66" s="89"/>
    </row>
    <row r="67" spans="1:15" s="3" customFormat="1" ht="21" customHeight="1" thickBot="1">
      <c r="A67" s="2"/>
      <c r="B67" s="670" t="s">
        <v>759</v>
      </c>
      <c r="C67" s="670"/>
      <c r="D67" s="670"/>
      <c r="E67" s="670"/>
      <c r="F67" s="670"/>
      <c r="G67" s="670"/>
      <c r="H67" s="670"/>
      <c r="I67" s="670"/>
      <c r="L67" s="89"/>
      <c r="M67" s="89"/>
    </row>
    <row r="68" spans="1:15" ht="21" customHeight="1">
      <c r="B68" s="481" t="s">
        <v>487</v>
      </c>
      <c r="C68" s="685"/>
      <c r="D68" s="482"/>
      <c r="E68" s="207" t="s">
        <v>370</v>
      </c>
      <c r="F68" s="652" t="s">
        <v>490</v>
      </c>
      <c r="G68" s="652"/>
      <c r="H68" s="652"/>
      <c r="I68" s="653"/>
    </row>
    <row r="69" spans="1:15" ht="21" customHeight="1">
      <c r="B69" s="528"/>
      <c r="C69" s="681"/>
      <c r="D69" s="529"/>
      <c r="E69" s="711" t="s">
        <v>489</v>
      </c>
      <c r="F69" s="654"/>
      <c r="G69" s="654"/>
      <c r="H69" s="654"/>
      <c r="I69" s="655"/>
    </row>
    <row r="70" spans="1:15" ht="21" customHeight="1">
      <c r="B70" s="544" t="s">
        <v>71</v>
      </c>
      <c r="C70" s="565"/>
      <c r="D70" s="565"/>
      <c r="E70" s="712" t="s">
        <v>575</v>
      </c>
      <c r="F70" s="713"/>
      <c r="G70" s="713"/>
      <c r="H70" s="713"/>
      <c r="I70" s="714"/>
    </row>
    <row r="71" spans="1:15" ht="21" customHeight="1">
      <c r="B71" s="594"/>
      <c r="C71" s="647"/>
      <c r="D71" s="647"/>
      <c r="E71" s="485" t="s">
        <v>576</v>
      </c>
      <c r="F71" s="486"/>
      <c r="G71" s="486"/>
      <c r="H71" s="486"/>
      <c r="I71" s="487"/>
      <c r="J71" s="6"/>
    </row>
    <row r="72" spans="1:15" ht="21" customHeight="1">
      <c r="B72" s="544" t="s">
        <v>488</v>
      </c>
      <c r="C72" s="565"/>
      <c r="D72" s="565"/>
      <c r="E72" s="213" t="s">
        <v>368</v>
      </c>
      <c r="F72" s="654" t="s">
        <v>679</v>
      </c>
      <c r="G72" s="654"/>
      <c r="H72" s="654"/>
      <c r="I72" s="655"/>
      <c r="J72" s="6"/>
    </row>
    <row r="73" spans="1:15" ht="21" customHeight="1">
      <c r="B73" s="594"/>
      <c r="C73" s="647"/>
      <c r="D73" s="647"/>
      <c r="E73" s="485" t="s">
        <v>491</v>
      </c>
      <c r="F73" s="486"/>
      <c r="G73" s="486"/>
      <c r="H73" s="486"/>
      <c r="I73" s="487"/>
      <c r="J73" s="6"/>
    </row>
    <row r="74" spans="1:15" ht="21" customHeight="1" thickBot="1">
      <c r="B74" s="648" t="s">
        <v>535</v>
      </c>
      <c r="C74" s="649"/>
      <c r="D74" s="650"/>
      <c r="E74" s="702" t="s">
        <v>512</v>
      </c>
      <c r="F74" s="703"/>
      <c r="G74" s="703"/>
      <c r="H74" s="703"/>
      <c r="I74" s="704"/>
    </row>
    <row r="75" spans="1:15" ht="21" customHeight="1">
      <c r="B75" s="99"/>
      <c r="C75" s="99"/>
      <c r="D75" s="99"/>
      <c r="E75" s="208"/>
      <c r="F75" s="208"/>
      <c r="G75" s="208"/>
      <c r="H75" s="208"/>
      <c r="I75" s="208"/>
    </row>
    <row r="76" spans="1:15" ht="21" customHeight="1" thickBot="1">
      <c r="B76" s="670" t="s">
        <v>552</v>
      </c>
      <c r="C76" s="670"/>
      <c r="D76" s="670"/>
      <c r="E76" s="670"/>
    </row>
    <row r="77" spans="1:15" ht="21" customHeight="1">
      <c r="B77" s="692" t="s">
        <v>107</v>
      </c>
      <c r="C77" s="693"/>
      <c r="D77" s="694"/>
      <c r="E77" s="697" t="s">
        <v>394</v>
      </c>
      <c r="F77" s="698"/>
      <c r="G77" s="698"/>
      <c r="H77" s="214"/>
      <c r="I77" s="215"/>
    </row>
    <row r="78" spans="1:15" ht="21" customHeight="1">
      <c r="B78" s="498"/>
      <c r="C78" s="468"/>
      <c r="D78" s="469"/>
      <c r="E78" s="216" t="s">
        <v>334</v>
      </c>
      <c r="F78" s="468"/>
      <c r="G78" s="468"/>
      <c r="H78" s="468"/>
      <c r="I78" s="646"/>
    </row>
    <row r="79" spans="1:15" ht="21" customHeight="1">
      <c r="B79" s="515" t="s">
        <v>532</v>
      </c>
      <c r="C79" s="510"/>
      <c r="D79" s="511"/>
      <c r="E79" s="57" t="s">
        <v>37</v>
      </c>
      <c r="F79" s="664" t="s">
        <v>578</v>
      </c>
      <c r="G79" s="664"/>
      <c r="H79" s="664"/>
      <c r="I79" s="665"/>
      <c r="N79" s="150"/>
      <c r="O79" s="150"/>
    </row>
    <row r="80" spans="1:15" ht="21" customHeight="1">
      <c r="B80" s="515"/>
      <c r="C80" s="510"/>
      <c r="D80" s="511"/>
      <c r="E80" s="57" t="s">
        <v>108</v>
      </c>
      <c r="F80" s="664" t="s">
        <v>577</v>
      </c>
      <c r="G80" s="664"/>
      <c r="H80" s="664"/>
      <c r="I80" s="665"/>
      <c r="N80" s="150"/>
      <c r="O80" s="150"/>
    </row>
    <row r="81" spans="2:15" ht="21" customHeight="1">
      <c r="B81" s="515"/>
      <c r="C81" s="510"/>
      <c r="D81" s="511"/>
      <c r="E81" s="57" t="s">
        <v>109</v>
      </c>
      <c r="F81" s="664" t="s">
        <v>513</v>
      </c>
      <c r="G81" s="664"/>
      <c r="H81" s="664"/>
      <c r="I81" s="665"/>
      <c r="N81" s="150"/>
      <c r="O81" s="150"/>
    </row>
    <row r="82" spans="2:15" ht="21" customHeight="1">
      <c r="B82" s="515"/>
      <c r="C82" s="510"/>
      <c r="D82" s="511"/>
      <c r="E82" s="667" t="s">
        <v>110</v>
      </c>
      <c r="F82" s="569" t="s">
        <v>460</v>
      </c>
      <c r="G82" s="570"/>
      <c r="H82" s="69"/>
      <c r="I82" s="217"/>
      <c r="N82" s="150"/>
      <c r="O82" s="150"/>
    </row>
    <row r="83" spans="2:15" ht="21" customHeight="1">
      <c r="B83" s="515"/>
      <c r="C83" s="510"/>
      <c r="D83" s="511"/>
      <c r="E83" s="667"/>
      <c r="F83" s="216" t="s">
        <v>334</v>
      </c>
      <c r="G83" s="494" t="s">
        <v>397</v>
      </c>
      <c r="H83" s="494"/>
      <c r="I83" s="495"/>
    </row>
    <row r="84" spans="2:15" ht="21" customHeight="1">
      <c r="B84" s="515"/>
      <c r="C84" s="510"/>
      <c r="D84" s="511"/>
      <c r="E84" s="57" t="s">
        <v>37</v>
      </c>
      <c r="F84" s="664" t="s">
        <v>584</v>
      </c>
      <c r="G84" s="664"/>
      <c r="H84" s="664"/>
      <c r="I84" s="665"/>
    </row>
    <row r="85" spans="2:15" ht="21" customHeight="1">
      <c r="B85" s="515"/>
      <c r="C85" s="510"/>
      <c r="D85" s="511"/>
      <c r="E85" s="57" t="s">
        <v>108</v>
      </c>
      <c r="F85" s="664" t="s">
        <v>579</v>
      </c>
      <c r="G85" s="664"/>
      <c r="H85" s="664"/>
      <c r="I85" s="665"/>
    </row>
    <row r="86" spans="2:15" ht="21" customHeight="1">
      <c r="B86" s="515"/>
      <c r="C86" s="510"/>
      <c r="D86" s="511"/>
      <c r="E86" s="57" t="s">
        <v>109</v>
      </c>
      <c r="F86" s="664" t="s">
        <v>514</v>
      </c>
      <c r="G86" s="664"/>
      <c r="H86" s="664"/>
      <c r="I86" s="665"/>
    </row>
    <row r="87" spans="2:15" ht="21" customHeight="1">
      <c r="B87" s="515"/>
      <c r="C87" s="510"/>
      <c r="D87" s="511"/>
      <c r="E87" s="667" t="s">
        <v>110</v>
      </c>
      <c r="F87" s="569" t="s">
        <v>460</v>
      </c>
      <c r="G87" s="570"/>
      <c r="H87" s="89"/>
      <c r="I87" s="217"/>
    </row>
    <row r="88" spans="2:15" ht="21" customHeight="1">
      <c r="B88" s="515"/>
      <c r="C88" s="510"/>
      <c r="D88" s="511"/>
      <c r="E88" s="667"/>
      <c r="F88" s="216" t="s">
        <v>334</v>
      </c>
      <c r="G88" s="494" t="s">
        <v>515</v>
      </c>
      <c r="H88" s="494"/>
      <c r="I88" s="495"/>
    </row>
    <row r="89" spans="2:15" ht="21" customHeight="1">
      <c r="B89" s="498" t="s">
        <v>111</v>
      </c>
      <c r="C89" s="468"/>
      <c r="D89" s="469"/>
      <c r="E89" s="57" t="s">
        <v>37</v>
      </c>
      <c r="F89" s="664" t="s">
        <v>582</v>
      </c>
      <c r="G89" s="664"/>
      <c r="H89" s="664"/>
      <c r="I89" s="665"/>
    </row>
    <row r="90" spans="2:15" ht="21" customHeight="1">
      <c r="B90" s="498"/>
      <c r="C90" s="468"/>
      <c r="D90" s="469"/>
      <c r="E90" s="57" t="s">
        <v>108</v>
      </c>
      <c r="F90" s="664" t="s">
        <v>580</v>
      </c>
      <c r="G90" s="664"/>
      <c r="H90" s="664"/>
      <c r="I90" s="665"/>
    </row>
    <row r="91" spans="2:15" ht="21" customHeight="1">
      <c r="B91" s="498"/>
      <c r="C91" s="468"/>
      <c r="D91" s="469"/>
      <c r="E91" s="667" t="s">
        <v>110</v>
      </c>
      <c r="F91" s="569" t="s">
        <v>396</v>
      </c>
      <c r="G91" s="570"/>
      <c r="H91" s="69"/>
      <c r="I91" s="217"/>
    </row>
    <row r="92" spans="2:15" ht="21" customHeight="1" thickBot="1">
      <c r="B92" s="496"/>
      <c r="C92" s="645"/>
      <c r="D92" s="497"/>
      <c r="E92" s="707"/>
      <c r="F92" s="218" t="s">
        <v>334</v>
      </c>
      <c r="G92" s="538" t="s">
        <v>516</v>
      </c>
      <c r="H92" s="538"/>
      <c r="I92" s="663"/>
    </row>
    <row r="93" spans="2:15" ht="21" customHeight="1"/>
    <row r="94" spans="2:15" ht="21" customHeight="1" thickBot="1">
      <c r="B94" s="587" t="s">
        <v>760</v>
      </c>
      <c r="C94" s="587"/>
      <c r="D94" s="587"/>
      <c r="E94" s="587"/>
      <c r="F94" s="587"/>
      <c r="G94" s="587"/>
      <c r="H94" s="219"/>
      <c r="I94" s="220"/>
    </row>
    <row r="95" spans="2:15" ht="21" customHeight="1">
      <c r="B95" s="692" t="s">
        <v>112</v>
      </c>
      <c r="C95" s="693"/>
      <c r="D95" s="693"/>
      <c r="E95" s="694"/>
      <c r="F95" s="697" t="s">
        <v>398</v>
      </c>
      <c r="G95" s="698"/>
      <c r="H95" s="221"/>
      <c r="I95" s="215"/>
    </row>
    <row r="96" spans="2:15" ht="21" customHeight="1">
      <c r="B96" s="498"/>
      <c r="C96" s="468"/>
      <c r="D96" s="468"/>
      <c r="E96" s="469"/>
      <c r="F96" s="222" t="s">
        <v>334</v>
      </c>
      <c r="G96" s="494"/>
      <c r="H96" s="494"/>
      <c r="I96" s="495"/>
    </row>
    <row r="97" spans="2:9" ht="36" customHeight="1">
      <c r="B97" s="498" t="s">
        <v>113</v>
      </c>
      <c r="C97" s="468"/>
      <c r="D97" s="468"/>
      <c r="E97" s="469"/>
      <c r="F97" s="699" t="s">
        <v>399</v>
      </c>
      <c r="G97" s="700"/>
      <c r="H97" s="700"/>
      <c r="I97" s="701"/>
    </row>
    <row r="98" spans="2:9" ht="36" customHeight="1">
      <c r="B98" s="498" t="s">
        <v>114</v>
      </c>
      <c r="C98" s="468"/>
      <c r="D98" s="468"/>
      <c r="E98" s="469"/>
      <c r="F98" s="699" t="s">
        <v>521</v>
      </c>
      <c r="G98" s="700"/>
      <c r="H98" s="700"/>
      <c r="I98" s="701"/>
    </row>
    <row r="99" spans="2:9" ht="21" customHeight="1">
      <c r="B99" s="498" t="s">
        <v>115</v>
      </c>
      <c r="C99" s="468"/>
      <c r="D99" s="468"/>
      <c r="E99" s="469"/>
      <c r="F99" s="56" t="s">
        <v>393</v>
      </c>
      <c r="G99" s="57" t="s">
        <v>262</v>
      </c>
      <c r="H99" s="661"/>
      <c r="I99" s="662"/>
    </row>
    <row r="100" spans="2:9" ht="21" customHeight="1">
      <c r="B100" s="498" t="s">
        <v>45</v>
      </c>
      <c r="C100" s="468"/>
      <c r="D100" s="468"/>
      <c r="E100" s="469"/>
      <c r="F100" s="664" t="s">
        <v>400</v>
      </c>
      <c r="G100" s="664"/>
      <c r="H100" s="664"/>
      <c r="I100" s="665"/>
    </row>
    <row r="101" spans="2:9" ht="21" customHeight="1">
      <c r="B101" s="498" t="s">
        <v>116</v>
      </c>
      <c r="C101" s="468"/>
      <c r="D101" s="468"/>
      <c r="E101" s="469"/>
      <c r="F101" s="56" t="s">
        <v>393</v>
      </c>
      <c r="G101" s="57" t="s">
        <v>263</v>
      </c>
      <c r="H101" s="664"/>
      <c r="I101" s="665"/>
    </row>
    <row r="102" spans="2:9" ht="21" customHeight="1">
      <c r="B102" s="515" t="s">
        <v>122</v>
      </c>
      <c r="C102" s="510"/>
      <c r="D102" s="511"/>
      <c r="E102" s="57" t="s">
        <v>117</v>
      </c>
      <c r="F102" s="56" t="s">
        <v>339</v>
      </c>
      <c r="G102" s="57" t="s">
        <v>280</v>
      </c>
      <c r="H102" s="664" t="s">
        <v>461</v>
      </c>
      <c r="I102" s="665"/>
    </row>
    <row r="103" spans="2:9" ht="21" customHeight="1">
      <c r="B103" s="515"/>
      <c r="C103" s="510"/>
      <c r="D103" s="511"/>
      <c r="E103" s="57" t="s">
        <v>118</v>
      </c>
      <c r="F103" s="56" t="s">
        <v>339</v>
      </c>
      <c r="G103" s="57" t="s">
        <v>280</v>
      </c>
      <c r="H103" s="664" t="s">
        <v>462</v>
      </c>
      <c r="I103" s="665"/>
    </row>
    <row r="104" spans="2:9" ht="21" customHeight="1">
      <c r="B104" s="515"/>
      <c r="C104" s="510"/>
      <c r="D104" s="511"/>
      <c r="E104" s="57" t="s">
        <v>119</v>
      </c>
      <c r="F104" s="56" t="s">
        <v>393</v>
      </c>
      <c r="G104" s="57" t="s">
        <v>280</v>
      </c>
      <c r="H104" s="664"/>
      <c r="I104" s="665"/>
    </row>
    <row r="105" spans="2:9" ht="21" customHeight="1">
      <c r="B105" s="515"/>
      <c r="C105" s="510"/>
      <c r="D105" s="511"/>
      <c r="E105" s="57" t="s">
        <v>120</v>
      </c>
      <c r="F105" s="56" t="s">
        <v>393</v>
      </c>
      <c r="G105" s="57" t="s">
        <v>280</v>
      </c>
      <c r="H105" s="664"/>
      <c r="I105" s="665"/>
    </row>
    <row r="106" spans="2:9" ht="21" customHeight="1" thickBot="1">
      <c r="B106" s="475"/>
      <c r="C106" s="710"/>
      <c r="D106" s="476"/>
      <c r="E106" s="57" t="s">
        <v>607</v>
      </c>
      <c r="F106" s="56" t="s">
        <v>393</v>
      </c>
      <c r="G106" s="57" t="s">
        <v>280</v>
      </c>
      <c r="H106" s="664"/>
      <c r="I106" s="665"/>
    </row>
    <row r="107" spans="2:9" ht="21" customHeight="1" thickBot="1">
      <c r="B107" s="475"/>
      <c r="C107" s="710"/>
      <c r="D107" s="476"/>
      <c r="E107" s="223" t="s">
        <v>121</v>
      </c>
      <c r="F107" s="224" t="s">
        <v>393</v>
      </c>
      <c r="G107" s="223" t="s">
        <v>280</v>
      </c>
      <c r="H107" s="668"/>
      <c r="I107" s="669"/>
    </row>
    <row r="108" spans="2:9" ht="21" customHeight="1"/>
    <row r="109" spans="2:9" ht="21" customHeight="1" thickBot="1">
      <c r="B109" s="587" t="s">
        <v>123</v>
      </c>
      <c r="C109" s="587"/>
      <c r="D109" s="587"/>
      <c r="E109" s="587"/>
      <c r="F109" s="77"/>
      <c r="G109" s="77"/>
      <c r="H109" s="77"/>
      <c r="I109" s="225"/>
    </row>
    <row r="110" spans="2:9" ht="21" customHeight="1">
      <c r="B110" s="692" t="s">
        <v>124</v>
      </c>
      <c r="C110" s="693"/>
      <c r="D110" s="694"/>
      <c r="E110" s="697" t="s">
        <v>401</v>
      </c>
      <c r="F110" s="698"/>
      <c r="G110" s="705"/>
      <c r="H110" s="705"/>
      <c r="I110" s="706"/>
    </row>
    <row r="111" spans="2:9" ht="36" customHeight="1">
      <c r="B111" s="498" t="s">
        <v>47</v>
      </c>
      <c r="C111" s="468"/>
      <c r="D111" s="469"/>
      <c r="E111" s="699" t="s">
        <v>529</v>
      </c>
      <c r="F111" s="700"/>
      <c r="G111" s="700"/>
      <c r="H111" s="700"/>
      <c r="I111" s="701"/>
    </row>
    <row r="112" spans="2:9" ht="21" customHeight="1">
      <c r="B112" s="498" t="s">
        <v>48</v>
      </c>
      <c r="C112" s="468"/>
      <c r="D112" s="469"/>
      <c r="E112" s="664" t="s">
        <v>474</v>
      </c>
      <c r="F112" s="664"/>
      <c r="G112" s="664"/>
      <c r="H112" s="664"/>
      <c r="I112" s="665"/>
    </row>
    <row r="113" spans="2:9" ht="45" customHeight="1">
      <c r="B113" s="515" t="s">
        <v>125</v>
      </c>
      <c r="C113" s="510"/>
      <c r="D113" s="511"/>
      <c r="E113" s="667" t="s">
        <v>126</v>
      </c>
      <c r="F113" s="667"/>
      <c r="G113" s="699" t="s">
        <v>528</v>
      </c>
      <c r="H113" s="700"/>
      <c r="I113" s="701"/>
    </row>
    <row r="114" spans="2:9" ht="21" customHeight="1">
      <c r="B114" s="515"/>
      <c r="C114" s="510"/>
      <c r="D114" s="511"/>
      <c r="E114" s="667" t="s">
        <v>127</v>
      </c>
      <c r="F114" s="667"/>
      <c r="G114" s="677" t="s">
        <v>463</v>
      </c>
      <c r="H114" s="677"/>
      <c r="I114" s="678"/>
    </row>
    <row r="115" spans="2:9" ht="21" customHeight="1">
      <c r="B115" s="498" t="s">
        <v>128</v>
      </c>
      <c r="C115" s="468"/>
      <c r="D115" s="469"/>
      <c r="E115" s="166">
        <v>1</v>
      </c>
      <c r="F115" s="129" t="s">
        <v>563</v>
      </c>
      <c r="G115" s="129"/>
      <c r="H115" s="129"/>
      <c r="I115" s="157"/>
    </row>
    <row r="116" spans="2:9" ht="18" customHeight="1">
      <c r="B116" s="515" t="s">
        <v>503</v>
      </c>
      <c r="C116" s="510"/>
      <c r="D116" s="511"/>
      <c r="E116" s="666" t="s">
        <v>339</v>
      </c>
      <c r="F116" s="565" t="s">
        <v>268</v>
      </c>
      <c r="G116" s="671" t="s">
        <v>551</v>
      </c>
      <c r="H116" s="672"/>
      <c r="I116" s="673"/>
    </row>
    <row r="117" spans="2:9" ht="18" customHeight="1">
      <c r="B117" s="515"/>
      <c r="C117" s="510"/>
      <c r="D117" s="511"/>
      <c r="E117" s="666"/>
      <c r="F117" s="647"/>
      <c r="G117" s="674"/>
      <c r="H117" s="675"/>
      <c r="I117" s="676"/>
    </row>
    <row r="118" spans="2:9" ht="21" customHeight="1">
      <c r="B118" s="498" t="s">
        <v>479</v>
      </c>
      <c r="C118" s="468"/>
      <c r="D118" s="469"/>
      <c r="E118" s="82">
        <v>60</v>
      </c>
      <c r="F118" s="83" t="s">
        <v>480</v>
      </c>
      <c r="G118" s="83"/>
      <c r="H118" s="83"/>
      <c r="I118" s="84"/>
    </row>
    <row r="119" spans="2:9" ht="21" customHeight="1" thickBot="1">
      <c r="B119" s="496" t="s">
        <v>46</v>
      </c>
      <c r="C119" s="645"/>
      <c r="D119" s="497"/>
      <c r="E119" s="708" t="s">
        <v>475</v>
      </c>
      <c r="F119" s="708"/>
      <c r="G119" s="708"/>
      <c r="H119" s="708"/>
      <c r="I119" s="709"/>
    </row>
    <row r="120" spans="2:9" ht="18.75" customHeight="1"/>
    <row r="121" spans="2:9" ht="18.75" customHeight="1"/>
    <row r="122" spans="2:9" ht="18.75" customHeight="1"/>
    <row r="123" spans="2:9" ht="18.75" customHeight="1"/>
    <row r="124" spans="2:9" ht="18.75" customHeight="1"/>
    <row r="125" spans="2:9" ht="18.75" customHeight="1"/>
    <row r="126" spans="2:9" ht="18.75" customHeight="1"/>
    <row r="127" spans="2:9" ht="18.75" customHeight="1"/>
    <row r="128" spans="2:9"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sheetData>
  <mergeCells count="157">
    <mergeCell ref="E69:I69"/>
    <mergeCell ref="E73:I73"/>
    <mergeCell ref="E48:F48"/>
    <mergeCell ref="E49:F49"/>
    <mergeCell ref="E52:F52"/>
    <mergeCell ref="E51:F51"/>
    <mergeCell ref="B53:D54"/>
    <mergeCell ref="B58:D59"/>
    <mergeCell ref="E119:I119"/>
    <mergeCell ref="B94:G94"/>
    <mergeCell ref="B102:D107"/>
    <mergeCell ref="B97:E97"/>
    <mergeCell ref="B98:E98"/>
    <mergeCell ref="B112:D112"/>
    <mergeCell ref="B119:D119"/>
    <mergeCell ref="E113:F113"/>
    <mergeCell ref="H104:I104"/>
    <mergeCell ref="B115:D115"/>
    <mergeCell ref="F84:I84"/>
    <mergeCell ref="B116:D117"/>
    <mergeCell ref="E77:G77"/>
    <mergeCell ref="H102:I102"/>
    <mergeCell ref="B95:E96"/>
    <mergeCell ref="B113:D114"/>
    <mergeCell ref="E111:I111"/>
    <mergeCell ref="B99:E99"/>
    <mergeCell ref="F100:I100"/>
    <mergeCell ref="B77:D78"/>
    <mergeCell ref="E91:E92"/>
    <mergeCell ref="F81:I81"/>
    <mergeCell ref="E53:E54"/>
    <mergeCell ref="F95:G95"/>
    <mergeCell ref="F9:I9"/>
    <mergeCell ref="E110:F110"/>
    <mergeCell ref="F97:I97"/>
    <mergeCell ref="F98:I98"/>
    <mergeCell ref="E74:I74"/>
    <mergeCell ref="G113:I113"/>
    <mergeCell ref="E112:I112"/>
    <mergeCell ref="G110:I110"/>
    <mergeCell ref="F91:G91"/>
    <mergeCell ref="G88:I88"/>
    <mergeCell ref="B101:E101"/>
    <mergeCell ref="B89:D92"/>
    <mergeCell ref="G96:I96"/>
    <mergeCell ref="F87:G87"/>
    <mergeCell ref="F86:I86"/>
    <mergeCell ref="G83:I83"/>
    <mergeCell ref="B79:D88"/>
    <mergeCell ref="E82:E83"/>
    <mergeCell ref="F80:I80"/>
    <mergeCell ref="F82:G82"/>
    <mergeCell ref="F79:I79"/>
    <mergeCell ref="E87:E88"/>
    <mergeCell ref="F85:I85"/>
    <mergeCell ref="G114:I114"/>
    <mergeCell ref="B111:D111"/>
    <mergeCell ref="B1:I1"/>
    <mergeCell ref="B2:D2"/>
    <mergeCell ref="B5:E6"/>
    <mergeCell ref="F8:I8"/>
    <mergeCell ref="F3:I4"/>
    <mergeCell ref="F5:I6"/>
    <mergeCell ref="F7:I7"/>
    <mergeCell ref="B3:E4"/>
    <mergeCell ref="F10:I10"/>
    <mergeCell ref="B7:D7"/>
    <mergeCell ref="F14:I14"/>
    <mergeCell ref="C14:E14"/>
    <mergeCell ref="F16:I16"/>
    <mergeCell ref="F11:I11"/>
    <mergeCell ref="F13:I13"/>
    <mergeCell ref="B8:D8"/>
    <mergeCell ref="B10:D10"/>
    <mergeCell ref="B110:D110"/>
    <mergeCell ref="B100:E100"/>
    <mergeCell ref="B9:D9"/>
    <mergeCell ref="B118:D118"/>
    <mergeCell ref="H99:I99"/>
    <mergeCell ref="G92:I92"/>
    <mergeCell ref="F89:I89"/>
    <mergeCell ref="F90:I90"/>
    <mergeCell ref="E116:E117"/>
    <mergeCell ref="E114:F114"/>
    <mergeCell ref="H106:I106"/>
    <mergeCell ref="H103:I103"/>
    <mergeCell ref="B109:E109"/>
    <mergeCell ref="H107:I107"/>
    <mergeCell ref="F116:F117"/>
    <mergeCell ref="H101:I101"/>
    <mergeCell ref="G116:I117"/>
    <mergeCell ref="H105:I105"/>
    <mergeCell ref="L11:M11"/>
    <mergeCell ref="B18:E18"/>
    <mergeCell ref="F18:I18"/>
    <mergeCell ref="B11:D11"/>
    <mergeCell ref="B12:D12"/>
    <mergeCell ref="C13:E13"/>
    <mergeCell ref="F12:I12"/>
    <mergeCell ref="B17:E17"/>
    <mergeCell ref="B15:D16"/>
    <mergeCell ref="F15:I15"/>
    <mergeCell ref="F78:I78"/>
    <mergeCell ref="B72:D73"/>
    <mergeCell ref="B74:D74"/>
    <mergeCell ref="F53:H53"/>
    <mergeCell ref="B70:D71"/>
    <mergeCell ref="B66:F66"/>
    <mergeCell ref="F68:I68"/>
    <mergeCell ref="B62:D63"/>
    <mergeCell ref="F62:I62"/>
    <mergeCell ref="E63:I63"/>
    <mergeCell ref="B67:I67"/>
    <mergeCell ref="E61:I61"/>
    <mergeCell ref="B64:D64"/>
    <mergeCell ref="B57:F57"/>
    <mergeCell ref="B56:F56"/>
    <mergeCell ref="E64:I64"/>
    <mergeCell ref="B60:D61"/>
    <mergeCell ref="F58:I58"/>
    <mergeCell ref="E59:I59"/>
    <mergeCell ref="B76:E76"/>
    <mergeCell ref="E71:I71"/>
    <mergeCell ref="F72:I72"/>
    <mergeCell ref="E70:I70"/>
    <mergeCell ref="B68:D69"/>
    <mergeCell ref="B21:I21"/>
    <mergeCell ref="E22:I22"/>
    <mergeCell ref="E34:I34"/>
    <mergeCell ref="B23:C28"/>
    <mergeCell ref="E38:F38"/>
    <mergeCell ref="F17:I17"/>
    <mergeCell ref="F19:I19"/>
    <mergeCell ref="B19:E19"/>
    <mergeCell ref="B29:C31"/>
    <mergeCell ref="B36:D36"/>
    <mergeCell ref="B22:D22"/>
    <mergeCell ref="F31:I31"/>
    <mergeCell ref="F32:I32"/>
    <mergeCell ref="E29:I29"/>
    <mergeCell ref="E30:I30"/>
    <mergeCell ref="E33:I33"/>
    <mergeCell ref="E23:I23"/>
    <mergeCell ref="E24:I24"/>
    <mergeCell ref="F27:I27"/>
    <mergeCell ref="F28:I28"/>
    <mergeCell ref="E25:I25"/>
    <mergeCell ref="E26:I26"/>
    <mergeCell ref="B32:C33"/>
    <mergeCell ref="E35:I35"/>
    <mergeCell ref="B34:D34"/>
    <mergeCell ref="E50:F50"/>
    <mergeCell ref="F36:I36"/>
    <mergeCell ref="H38:I38"/>
    <mergeCell ref="B35:D35"/>
    <mergeCell ref="B37:D52"/>
    <mergeCell ref="E39:F39"/>
  </mergeCells>
  <phoneticPr fontId="2"/>
  <dataValidations count="11">
    <dataValidation type="list" allowBlank="1" showInputMessage="1" showErrorMessage="1" sqref="E31:E32 F99 F101:F107 E116:E117 E53:E54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7 F82 F91">
      <formula1>"訪問診療,急変時の対応,訪問診療、急変時の対応,その他"</formula1>
    </dataValidation>
    <dataValidation type="list" allowBlank="1" showInputMessage="1" showErrorMessage="1" sqref="F95">
      <formula1>"一時介護室へ移る場合,介護居室へ移る場合,その他"</formula1>
    </dataValidation>
    <dataValidation type="list" allowBlank="1" showInputMessage="1" showErrorMessage="1" sqref="E110:F110">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2 F45:F47">
      <formula1>"（Ⅰ）,（Ⅱ）"</formula1>
    </dataValidation>
    <dataValidation type="list" allowBlank="1" showInputMessage="1" showErrorMessage="1" sqref="F44">
      <formula1>"（Ⅰ）,（Ⅱ）,（Ⅲ）,（Ⅳ）,（Ｖ）"</formula1>
    </dataValidation>
    <dataValidation type="list" allowBlank="1" showInputMessage="1" showErrorMessage="1" sqref="F37">
      <formula1>"（Ⅰ）,（Ⅰ）（Ⅱ）"</formula1>
    </dataValidation>
    <dataValidation type="list" allowBlank="1" showInputMessage="1" showErrorMessage="1" sqref="F43">
      <formula1>"（Ⅰ）,（Ⅱ）,（Ⅲ）"</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landscape" cellComments="asDisplayed" r:id="rId1"/>
  <headerFooter alignWithMargins="0"/>
  <rowBreaks count="7" manualBreakCount="7">
    <brk id="18" max="12" man="1"/>
    <brk id="20" max="12" man="1"/>
    <brk id="33" max="12" man="1"/>
    <brk id="54" max="12" man="1"/>
    <brk id="64" max="12" man="1"/>
    <brk id="92" max="12" man="1"/>
    <brk id="108"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50"/>
    <pageSetUpPr fitToPage="1"/>
  </sheetPr>
  <dimension ref="A1:R70"/>
  <sheetViews>
    <sheetView view="pageBreakPreview" topLeftCell="A67" zoomScale="90" zoomScaleNormal="85" zoomScaleSheetLayoutView="90" workbookViewId="0">
      <selection activeCell="D6" sqref="D6"/>
    </sheetView>
  </sheetViews>
  <sheetFormatPr defaultRowHeight="22.5" customHeight="1"/>
  <cols>
    <col min="1" max="1" width="2.625" style="10" customWidth="1"/>
    <col min="2" max="2" width="4" style="19" customWidth="1"/>
    <col min="3" max="3" width="11.5" style="19" customWidth="1"/>
    <col min="4" max="13" width="7.625" style="10" customWidth="1"/>
    <col min="14" max="14" width="3.375" style="11" customWidth="1"/>
    <col min="15" max="17" width="13" style="11" customWidth="1"/>
    <col min="18" max="16384" width="9" style="11"/>
  </cols>
  <sheetData>
    <row r="1" spans="1:18" ht="21" customHeight="1">
      <c r="A1" s="9" t="s">
        <v>129</v>
      </c>
      <c r="B1" s="228" t="s">
        <v>537</v>
      </c>
      <c r="C1" s="228"/>
      <c r="D1" s="228"/>
      <c r="E1" s="228"/>
      <c r="F1" s="228"/>
      <c r="G1" s="228"/>
      <c r="H1" s="228"/>
      <c r="I1" s="228"/>
      <c r="J1" s="228"/>
      <c r="K1" s="228"/>
      <c r="L1" s="228"/>
      <c r="M1" s="228"/>
      <c r="N1" s="20"/>
    </row>
    <row r="2" spans="1:18" ht="21" customHeight="1" thickBot="1">
      <c r="A2" s="9"/>
      <c r="B2" s="771" t="s">
        <v>146</v>
      </c>
      <c r="C2" s="587"/>
      <c r="D2" s="587"/>
      <c r="E2" s="9"/>
      <c r="F2" s="9"/>
      <c r="G2" s="9"/>
      <c r="H2" s="9"/>
      <c r="I2" s="9"/>
      <c r="J2" s="9"/>
      <c r="K2" s="9"/>
      <c r="L2" s="9"/>
      <c r="M2" s="9"/>
    </row>
    <row r="3" spans="1:18" ht="21" customHeight="1">
      <c r="A3" s="229"/>
      <c r="B3" s="767"/>
      <c r="C3" s="768"/>
      <c r="D3" s="731" t="s">
        <v>145</v>
      </c>
      <c r="E3" s="732"/>
      <c r="F3" s="732"/>
      <c r="G3" s="720" t="s">
        <v>560</v>
      </c>
      <c r="H3" s="720"/>
      <c r="I3" s="720"/>
      <c r="J3" s="735" t="s">
        <v>782</v>
      </c>
      <c r="K3" s="735"/>
      <c r="L3" s="735"/>
      <c r="M3" s="736"/>
      <c r="R3" s="230"/>
    </row>
    <row r="4" spans="1:18" ht="21" customHeight="1">
      <c r="A4" s="229"/>
      <c r="B4" s="769"/>
      <c r="C4" s="770"/>
      <c r="D4" s="733" t="s">
        <v>40</v>
      </c>
      <c r="E4" s="734"/>
      <c r="F4" s="734"/>
      <c r="G4" s="721"/>
      <c r="H4" s="721"/>
      <c r="I4" s="721"/>
      <c r="J4" s="737"/>
      <c r="K4" s="737"/>
      <c r="L4" s="737"/>
      <c r="M4" s="738"/>
    </row>
    <row r="5" spans="1:18" ht="21" customHeight="1">
      <c r="A5" s="229"/>
      <c r="B5" s="769"/>
      <c r="C5" s="770"/>
      <c r="D5" s="231"/>
      <c r="E5" s="34" t="s">
        <v>39</v>
      </c>
      <c r="F5" s="34" t="s">
        <v>41</v>
      </c>
      <c r="G5" s="721"/>
      <c r="H5" s="721"/>
      <c r="I5" s="721"/>
      <c r="J5" s="737"/>
      <c r="K5" s="737"/>
      <c r="L5" s="737"/>
      <c r="M5" s="738"/>
    </row>
    <row r="6" spans="1:18" ht="21" customHeight="1">
      <c r="A6" s="229"/>
      <c r="B6" s="725" t="s">
        <v>79</v>
      </c>
      <c r="C6" s="521"/>
      <c r="D6" s="232" t="s">
        <v>402</v>
      </c>
      <c r="E6" s="232" t="s">
        <v>402</v>
      </c>
      <c r="F6" s="232"/>
      <c r="G6" s="724">
        <v>1</v>
      </c>
      <c r="H6" s="724"/>
      <c r="I6" s="724"/>
      <c r="J6" s="722"/>
      <c r="K6" s="722"/>
      <c r="L6" s="722"/>
      <c r="M6" s="723"/>
    </row>
    <row r="7" spans="1:18" ht="21" customHeight="1">
      <c r="A7" s="229"/>
      <c r="B7" s="742" t="s">
        <v>42</v>
      </c>
      <c r="C7" s="743"/>
      <c r="D7" s="232" t="s">
        <v>403</v>
      </c>
      <c r="E7" s="232" t="s">
        <v>402</v>
      </c>
      <c r="F7" s="232"/>
      <c r="G7" s="724">
        <v>1</v>
      </c>
      <c r="H7" s="724"/>
      <c r="I7" s="724"/>
      <c r="J7" s="722" t="s">
        <v>567</v>
      </c>
      <c r="K7" s="722"/>
      <c r="L7" s="722"/>
      <c r="M7" s="723"/>
    </row>
    <row r="8" spans="1:18" ht="21" customHeight="1">
      <c r="A8" s="229"/>
      <c r="B8" s="725" t="s">
        <v>130</v>
      </c>
      <c r="C8" s="469"/>
      <c r="D8" s="232" t="s">
        <v>404</v>
      </c>
      <c r="E8" s="232" t="s">
        <v>410</v>
      </c>
      <c r="F8" s="232" t="s">
        <v>413</v>
      </c>
      <c r="G8" s="724">
        <v>20</v>
      </c>
      <c r="H8" s="724"/>
      <c r="I8" s="724"/>
      <c r="J8" s="722"/>
      <c r="K8" s="722"/>
      <c r="L8" s="722"/>
      <c r="M8" s="723"/>
    </row>
    <row r="9" spans="1:18" ht="36" customHeight="1">
      <c r="A9" s="229"/>
      <c r="B9" s="22"/>
      <c r="C9" s="55" t="s">
        <v>43</v>
      </c>
      <c r="D9" s="232" t="s">
        <v>405</v>
      </c>
      <c r="E9" s="232" t="s">
        <v>411</v>
      </c>
      <c r="F9" s="232" t="s">
        <v>414</v>
      </c>
      <c r="G9" s="754" t="s">
        <v>601</v>
      </c>
      <c r="H9" s="755"/>
      <c r="I9" s="756"/>
      <c r="J9" s="722"/>
      <c r="K9" s="722"/>
      <c r="L9" s="722"/>
      <c r="M9" s="723"/>
    </row>
    <row r="10" spans="1:18" ht="21" customHeight="1">
      <c r="A10" s="229"/>
      <c r="B10" s="23"/>
      <c r="C10" s="55" t="s">
        <v>131</v>
      </c>
      <c r="D10" s="232" t="s">
        <v>406</v>
      </c>
      <c r="E10" s="232" t="s">
        <v>412</v>
      </c>
      <c r="F10" s="232" t="s">
        <v>402</v>
      </c>
      <c r="G10" s="724">
        <v>2.5</v>
      </c>
      <c r="H10" s="724"/>
      <c r="I10" s="724"/>
      <c r="J10" s="722"/>
      <c r="K10" s="722"/>
      <c r="L10" s="722"/>
      <c r="M10" s="723"/>
    </row>
    <row r="11" spans="1:18" ht="21" customHeight="1">
      <c r="A11" s="229"/>
      <c r="B11" s="742" t="s">
        <v>132</v>
      </c>
      <c r="C11" s="469"/>
      <c r="D11" s="232" t="s">
        <v>407</v>
      </c>
      <c r="E11" s="232" t="s">
        <v>402</v>
      </c>
      <c r="F11" s="232"/>
      <c r="G11" s="724">
        <v>1</v>
      </c>
      <c r="H11" s="724"/>
      <c r="I11" s="724"/>
      <c r="J11" s="722"/>
      <c r="K11" s="722"/>
      <c r="L11" s="722"/>
      <c r="M11" s="723"/>
    </row>
    <row r="12" spans="1:18" ht="21" customHeight="1">
      <c r="A12" s="229"/>
      <c r="B12" s="742" t="s">
        <v>44</v>
      </c>
      <c r="C12" s="469"/>
      <c r="D12" s="232" t="s">
        <v>403</v>
      </c>
      <c r="E12" s="232" t="s">
        <v>402</v>
      </c>
      <c r="F12" s="232"/>
      <c r="G12" s="724">
        <v>1</v>
      </c>
      <c r="H12" s="724"/>
      <c r="I12" s="724"/>
      <c r="J12" s="722" t="s">
        <v>568</v>
      </c>
      <c r="K12" s="722"/>
      <c r="L12" s="722"/>
      <c r="M12" s="723"/>
    </row>
    <row r="13" spans="1:18" ht="21" customHeight="1">
      <c r="A13" s="229"/>
      <c r="B13" s="742" t="s">
        <v>133</v>
      </c>
      <c r="C13" s="469"/>
      <c r="D13" s="232" t="s">
        <v>407</v>
      </c>
      <c r="E13" s="232"/>
      <c r="F13" s="232" t="s">
        <v>402</v>
      </c>
      <c r="G13" s="724">
        <v>1</v>
      </c>
      <c r="H13" s="724"/>
      <c r="I13" s="724"/>
      <c r="J13" s="722"/>
      <c r="K13" s="722"/>
      <c r="L13" s="722"/>
      <c r="M13" s="723"/>
    </row>
    <row r="14" spans="1:18" ht="21" customHeight="1">
      <c r="A14" s="229"/>
      <c r="B14" s="742" t="s">
        <v>134</v>
      </c>
      <c r="C14" s="469"/>
      <c r="D14" s="232" t="s">
        <v>408</v>
      </c>
      <c r="E14" s="232"/>
      <c r="F14" s="232" t="s">
        <v>408</v>
      </c>
      <c r="G14" s="724">
        <v>5</v>
      </c>
      <c r="H14" s="724"/>
      <c r="I14" s="724"/>
      <c r="J14" s="722"/>
      <c r="K14" s="722"/>
      <c r="L14" s="722"/>
      <c r="M14" s="723"/>
    </row>
    <row r="15" spans="1:18" ht="21" customHeight="1">
      <c r="A15" s="229"/>
      <c r="B15" s="742" t="s">
        <v>135</v>
      </c>
      <c r="C15" s="469"/>
      <c r="D15" s="232" t="s">
        <v>409</v>
      </c>
      <c r="E15" s="232" t="s">
        <v>406</v>
      </c>
      <c r="F15" s="232"/>
      <c r="G15" s="724">
        <v>3</v>
      </c>
      <c r="H15" s="724"/>
      <c r="I15" s="724"/>
      <c r="J15" s="722"/>
      <c r="K15" s="722"/>
      <c r="L15" s="722"/>
      <c r="M15" s="723"/>
    </row>
    <row r="16" spans="1:18" ht="21" customHeight="1">
      <c r="A16" s="229"/>
      <c r="B16" s="742" t="s">
        <v>136</v>
      </c>
      <c r="C16" s="469"/>
      <c r="D16" s="232" t="s">
        <v>403</v>
      </c>
      <c r="E16" s="232" t="s">
        <v>402</v>
      </c>
      <c r="F16" s="232"/>
      <c r="G16" s="724">
        <v>1</v>
      </c>
      <c r="H16" s="724"/>
      <c r="I16" s="724"/>
      <c r="J16" s="722"/>
      <c r="K16" s="722"/>
      <c r="L16" s="722"/>
      <c r="M16" s="723"/>
    </row>
    <row r="17" spans="1:17" s="20" customFormat="1" ht="21" customHeight="1" thickBot="1">
      <c r="A17" s="233"/>
      <c r="B17" s="764" t="s">
        <v>768</v>
      </c>
      <c r="C17" s="765"/>
      <c r="D17" s="765"/>
      <c r="E17" s="765"/>
      <c r="F17" s="765"/>
      <c r="G17" s="765"/>
      <c r="H17" s="765"/>
      <c r="I17" s="766"/>
      <c r="J17" s="234">
        <v>38</v>
      </c>
      <c r="K17" s="235" t="s">
        <v>561</v>
      </c>
      <c r="L17" s="235"/>
      <c r="M17" s="236"/>
      <c r="O17" s="237"/>
      <c r="P17" s="237"/>
      <c r="Q17" s="237"/>
    </row>
    <row r="18" spans="1:17" s="20" customFormat="1" ht="21" customHeight="1">
      <c r="A18" s="19"/>
      <c r="B18" s="19"/>
      <c r="C18" s="19"/>
      <c r="D18" s="19"/>
      <c r="E18" s="19"/>
      <c r="F18" s="19"/>
      <c r="G18" s="19"/>
      <c r="H18" s="19"/>
      <c r="I18" s="19"/>
      <c r="J18" s="19"/>
      <c r="K18" s="19"/>
      <c r="L18" s="19"/>
      <c r="M18" s="19"/>
    </row>
    <row r="19" spans="1:17" ht="21" customHeight="1" thickBot="1">
      <c r="B19" s="757" t="s">
        <v>147</v>
      </c>
      <c r="C19" s="757"/>
      <c r="D19" s="757"/>
      <c r="E19" s="757"/>
      <c r="F19" s="758"/>
      <c r="G19" s="238"/>
    </row>
    <row r="20" spans="1:17" ht="21" customHeight="1">
      <c r="B20" s="772"/>
      <c r="C20" s="773"/>
      <c r="D20" s="774"/>
      <c r="E20" s="750" t="s">
        <v>40</v>
      </c>
      <c r="F20" s="685"/>
      <c r="G20" s="685"/>
      <c r="H20" s="685"/>
      <c r="I20" s="685"/>
      <c r="J20" s="685"/>
      <c r="K20" s="744" t="s">
        <v>522</v>
      </c>
      <c r="L20" s="745"/>
      <c r="M20" s="746"/>
    </row>
    <row r="21" spans="1:17" ht="21" customHeight="1">
      <c r="B21" s="775"/>
      <c r="C21" s="776"/>
      <c r="D21" s="777"/>
      <c r="E21" s="759"/>
      <c r="F21" s="760"/>
      <c r="G21" s="721" t="s">
        <v>39</v>
      </c>
      <c r="H21" s="721"/>
      <c r="I21" s="721" t="s">
        <v>41</v>
      </c>
      <c r="J21" s="721"/>
      <c r="K21" s="747"/>
      <c r="L21" s="748"/>
      <c r="M21" s="749"/>
    </row>
    <row r="22" spans="1:17" ht="21" customHeight="1">
      <c r="B22" s="739" t="s">
        <v>610</v>
      </c>
      <c r="C22" s="740"/>
      <c r="D22" s="741"/>
      <c r="E22" s="730">
        <v>1</v>
      </c>
      <c r="F22" s="730"/>
      <c r="G22" s="729">
        <v>1</v>
      </c>
      <c r="H22" s="729"/>
      <c r="I22" s="729"/>
      <c r="J22" s="729"/>
      <c r="K22" s="751"/>
      <c r="L22" s="752"/>
      <c r="M22" s="753"/>
      <c r="N22" s="230"/>
      <c r="O22" s="239"/>
    </row>
    <row r="23" spans="1:17" ht="21" customHeight="1">
      <c r="B23" s="739" t="s">
        <v>517</v>
      </c>
      <c r="C23" s="761"/>
      <c r="D23" s="762"/>
      <c r="E23" s="730">
        <v>10</v>
      </c>
      <c r="F23" s="763"/>
      <c r="G23" s="729">
        <v>4</v>
      </c>
      <c r="H23" s="729"/>
      <c r="I23" s="729">
        <v>6</v>
      </c>
      <c r="J23" s="729"/>
      <c r="K23" s="751"/>
      <c r="L23" s="752"/>
      <c r="M23" s="753"/>
      <c r="O23" s="239"/>
    </row>
    <row r="24" spans="1:17" ht="21" customHeight="1">
      <c r="B24" s="739" t="s">
        <v>764</v>
      </c>
      <c r="C24" s="761"/>
      <c r="D24" s="762"/>
      <c r="E24" s="730">
        <v>13</v>
      </c>
      <c r="F24" s="763"/>
      <c r="G24" s="729">
        <v>5</v>
      </c>
      <c r="H24" s="729"/>
      <c r="I24" s="729">
        <v>8</v>
      </c>
      <c r="J24" s="729"/>
      <c r="K24" s="751"/>
      <c r="L24" s="752"/>
      <c r="M24" s="753"/>
      <c r="O24" s="230"/>
    </row>
    <row r="25" spans="1:17" ht="21" customHeight="1">
      <c r="B25" s="739" t="s">
        <v>519</v>
      </c>
      <c r="C25" s="761"/>
      <c r="D25" s="762"/>
      <c r="E25" s="730">
        <v>2</v>
      </c>
      <c r="F25" s="730"/>
      <c r="G25" s="729">
        <v>1</v>
      </c>
      <c r="H25" s="729"/>
      <c r="I25" s="729">
        <v>1</v>
      </c>
      <c r="J25" s="729"/>
      <c r="K25" s="751"/>
      <c r="L25" s="752"/>
      <c r="M25" s="753"/>
    </row>
    <row r="26" spans="1:17" ht="45" customHeight="1" thickBot="1">
      <c r="B26" s="778" t="s">
        <v>518</v>
      </c>
      <c r="C26" s="779"/>
      <c r="D26" s="780"/>
      <c r="E26" s="798">
        <v>2</v>
      </c>
      <c r="F26" s="798"/>
      <c r="G26" s="783">
        <v>1</v>
      </c>
      <c r="H26" s="783"/>
      <c r="I26" s="783">
        <v>1</v>
      </c>
      <c r="J26" s="783"/>
      <c r="K26" s="793" t="s">
        <v>505</v>
      </c>
      <c r="L26" s="794"/>
      <c r="M26" s="795"/>
    </row>
    <row r="27" spans="1:17" ht="21" customHeight="1">
      <c r="B27" s="228"/>
      <c r="C27" s="7"/>
      <c r="D27" s="63"/>
      <c r="E27" s="63"/>
      <c r="F27" s="63"/>
      <c r="G27" s="63"/>
    </row>
    <row r="28" spans="1:17" ht="21" customHeight="1" thickBot="1">
      <c r="B28" s="757" t="s">
        <v>157</v>
      </c>
      <c r="C28" s="757"/>
      <c r="D28" s="757"/>
      <c r="E28" s="757"/>
      <c r="F28" s="757"/>
      <c r="G28" s="238"/>
    </row>
    <row r="29" spans="1:17" ht="21" customHeight="1">
      <c r="B29" s="772"/>
      <c r="C29" s="773"/>
      <c r="D29" s="774"/>
      <c r="E29" s="782" t="s">
        <v>40</v>
      </c>
      <c r="F29" s="782"/>
      <c r="G29" s="750"/>
      <c r="H29" s="799"/>
      <c r="I29" s="800"/>
      <c r="J29" s="803"/>
      <c r="K29" s="799"/>
      <c r="L29" s="800"/>
      <c r="M29" s="801"/>
    </row>
    <row r="30" spans="1:17" ht="21" customHeight="1">
      <c r="B30" s="775"/>
      <c r="C30" s="776"/>
      <c r="D30" s="777"/>
      <c r="E30" s="560"/>
      <c r="F30" s="560"/>
      <c r="G30" s="560"/>
      <c r="H30" s="721" t="s">
        <v>39</v>
      </c>
      <c r="I30" s="667"/>
      <c r="J30" s="667"/>
      <c r="K30" s="721" t="s">
        <v>41</v>
      </c>
      <c r="L30" s="667"/>
      <c r="M30" s="789"/>
    </row>
    <row r="31" spans="1:17" ht="21" customHeight="1">
      <c r="B31" s="781" t="s">
        <v>504</v>
      </c>
      <c r="C31" s="667"/>
      <c r="D31" s="667"/>
      <c r="E31" s="729"/>
      <c r="F31" s="729"/>
      <c r="G31" s="729"/>
      <c r="H31" s="784"/>
      <c r="I31" s="729"/>
      <c r="J31" s="729"/>
      <c r="K31" s="784"/>
      <c r="L31" s="729"/>
      <c r="M31" s="802"/>
    </row>
    <row r="32" spans="1:17" ht="21" customHeight="1">
      <c r="B32" s="781" t="s">
        <v>158</v>
      </c>
      <c r="C32" s="667"/>
      <c r="D32" s="667"/>
      <c r="E32" s="729"/>
      <c r="F32" s="729"/>
      <c r="G32" s="729"/>
      <c r="H32" s="784"/>
      <c r="I32" s="729"/>
      <c r="J32" s="729"/>
      <c r="K32" s="784"/>
      <c r="L32" s="729"/>
      <c r="M32" s="802"/>
    </row>
    <row r="33" spans="1:13" ht="21" customHeight="1">
      <c r="B33" s="781" t="s">
        <v>159</v>
      </c>
      <c r="C33" s="667"/>
      <c r="D33" s="667"/>
      <c r="E33" s="729">
        <v>1</v>
      </c>
      <c r="F33" s="729"/>
      <c r="G33" s="729"/>
      <c r="H33" s="784" t="s">
        <v>767</v>
      </c>
      <c r="I33" s="729"/>
      <c r="J33" s="729"/>
      <c r="K33" s="784"/>
      <c r="L33" s="729"/>
      <c r="M33" s="802"/>
    </row>
    <row r="34" spans="1:13" ht="21" customHeight="1">
      <c r="B34" s="742" t="s">
        <v>160</v>
      </c>
      <c r="C34" s="468"/>
      <c r="D34" s="469"/>
      <c r="E34" s="796"/>
      <c r="F34" s="730"/>
      <c r="G34" s="797"/>
      <c r="H34" s="813"/>
      <c r="I34" s="730"/>
      <c r="J34" s="797"/>
      <c r="K34" s="813"/>
      <c r="L34" s="730"/>
      <c r="M34" s="814"/>
    </row>
    <row r="35" spans="1:13" ht="21" customHeight="1">
      <c r="B35" s="781" t="s">
        <v>161</v>
      </c>
      <c r="C35" s="667"/>
      <c r="D35" s="667"/>
      <c r="E35" s="729"/>
      <c r="F35" s="729"/>
      <c r="G35" s="729"/>
      <c r="H35" s="784"/>
      <c r="I35" s="729"/>
      <c r="J35" s="729"/>
      <c r="K35" s="784"/>
      <c r="L35" s="729"/>
      <c r="M35" s="802"/>
    </row>
    <row r="36" spans="1:13" ht="21" customHeight="1">
      <c r="B36" s="781" t="s">
        <v>877</v>
      </c>
      <c r="C36" s="667"/>
      <c r="D36" s="667"/>
      <c r="E36" s="729"/>
      <c r="F36" s="729"/>
      <c r="G36" s="729"/>
      <c r="H36" s="784"/>
      <c r="I36" s="729"/>
      <c r="J36" s="729"/>
      <c r="K36" s="784"/>
      <c r="L36" s="729"/>
      <c r="M36" s="802"/>
    </row>
    <row r="37" spans="1:13" ht="21" customHeight="1">
      <c r="B37" s="781" t="s">
        <v>878</v>
      </c>
      <c r="C37" s="667"/>
      <c r="D37" s="667"/>
      <c r="E37" s="729"/>
      <c r="F37" s="729"/>
      <c r="G37" s="729"/>
      <c r="H37" s="784"/>
      <c r="I37" s="729"/>
      <c r="J37" s="729"/>
      <c r="K37" s="784"/>
      <c r="L37" s="729"/>
      <c r="M37" s="802"/>
    </row>
    <row r="38" spans="1:13" ht="21" customHeight="1" thickBot="1">
      <c r="B38" s="790" t="s">
        <v>879</v>
      </c>
      <c r="C38" s="707"/>
      <c r="D38" s="707"/>
      <c r="E38" s="783"/>
      <c r="F38" s="783"/>
      <c r="G38" s="783"/>
      <c r="H38" s="820"/>
      <c r="I38" s="783"/>
      <c r="J38" s="783"/>
      <c r="K38" s="820"/>
      <c r="L38" s="783"/>
      <c r="M38" s="821"/>
    </row>
    <row r="39" spans="1:13" ht="21" customHeight="1">
      <c r="B39" s="228"/>
      <c r="C39" s="7"/>
      <c r="D39" s="7"/>
      <c r="E39" s="7"/>
      <c r="F39" s="7"/>
      <c r="G39" s="7"/>
      <c r="H39" s="19"/>
      <c r="I39" s="19"/>
      <c r="J39" s="19"/>
      <c r="K39" s="19"/>
      <c r="L39" s="19"/>
      <c r="M39" s="19"/>
    </row>
    <row r="40" spans="1:13" ht="21" customHeight="1" thickBot="1">
      <c r="B40" s="228" t="s">
        <v>520</v>
      </c>
      <c r="C40" s="7"/>
      <c r="D40" s="7"/>
      <c r="E40" s="7"/>
      <c r="F40" s="7"/>
      <c r="G40" s="7"/>
      <c r="H40" s="19"/>
      <c r="I40" s="19"/>
      <c r="J40" s="19"/>
      <c r="K40" s="19"/>
      <c r="L40" s="19"/>
      <c r="M40" s="19"/>
    </row>
    <row r="41" spans="1:13" s="20" customFormat="1" ht="21" customHeight="1">
      <c r="A41" s="19"/>
      <c r="B41" s="825" t="s">
        <v>496</v>
      </c>
      <c r="C41" s="826"/>
      <c r="D41" s="826"/>
      <c r="E41" s="826"/>
      <c r="F41" s="826"/>
      <c r="G41" s="826"/>
      <c r="H41" s="826"/>
      <c r="I41" s="826"/>
      <c r="J41" s="826"/>
      <c r="K41" s="826"/>
      <c r="L41" s="826"/>
      <c r="M41" s="827"/>
    </row>
    <row r="42" spans="1:13" s="20" customFormat="1" ht="21" customHeight="1">
      <c r="A42" s="19"/>
      <c r="B42" s="828"/>
      <c r="C42" s="809"/>
      <c r="D42" s="809"/>
      <c r="E42" s="667" t="s">
        <v>162</v>
      </c>
      <c r="F42" s="667"/>
      <c r="G42" s="667"/>
      <c r="H42" s="667"/>
      <c r="I42" s="721" t="s">
        <v>542</v>
      </c>
      <c r="J42" s="667"/>
      <c r="K42" s="667"/>
      <c r="L42" s="667"/>
      <c r="M42" s="789"/>
    </row>
    <row r="43" spans="1:13" s="20" customFormat="1" ht="21" customHeight="1">
      <c r="A43" s="19"/>
      <c r="B43" s="781" t="s">
        <v>131</v>
      </c>
      <c r="C43" s="667"/>
      <c r="D43" s="667"/>
      <c r="E43" s="796"/>
      <c r="F43" s="730"/>
      <c r="G43" s="730"/>
      <c r="H43" s="159" t="s">
        <v>321</v>
      </c>
      <c r="I43" s="813"/>
      <c r="J43" s="833"/>
      <c r="K43" s="833"/>
      <c r="L43" s="833"/>
      <c r="M43" s="52" t="s">
        <v>323</v>
      </c>
    </row>
    <row r="44" spans="1:13" s="20" customFormat="1" ht="21" customHeight="1">
      <c r="A44" s="19"/>
      <c r="B44" s="781" t="s">
        <v>43</v>
      </c>
      <c r="C44" s="667"/>
      <c r="D44" s="667"/>
      <c r="E44" s="796">
        <v>3</v>
      </c>
      <c r="F44" s="730"/>
      <c r="G44" s="730"/>
      <c r="H44" s="178" t="s">
        <v>322</v>
      </c>
      <c r="I44" s="813" t="s">
        <v>412</v>
      </c>
      <c r="J44" s="833"/>
      <c r="K44" s="833"/>
      <c r="L44" s="833"/>
      <c r="M44" s="52" t="s">
        <v>323</v>
      </c>
    </row>
    <row r="45" spans="1:13" s="20" customFormat="1" ht="21" customHeight="1">
      <c r="A45" s="19"/>
      <c r="B45" s="822" t="s">
        <v>42</v>
      </c>
      <c r="C45" s="788"/>
      <c r="D45" s="788"/>
      <c r="E45" s="836"/>
      <c r="F45" s="837"/>
      <c r="G45" s="837"/>
      <c r="H45" s="156" t="s">
        <v>322</v>
      </c>
      <c r="I45" s="834"/>
      <c r="J45" s="835"/>
      <c r="K45" s="835"/>
      <c r="L45" s="835"/>
      <c r="M45" s="241" t="s">
        <v>321</v>
      </c>
    </row>
    <row r="46" spans="1:13" s="20" customFormat="1" ht="21" customHeight="1" thickBot="1">
      <c r="A46" s="19"/>
      <c r="B46" s="823"/>
      <c r="C46" s="708"/>
      <c r="D46" s="708"/>
      <c r="E46" s="824"/>
      <c r="F46" s="798"/>
      <c r="G46" s="798"/>
      <c r="H46" s="242" t="s">
        <v>321</v>
      </c>
      <c r="I46" s="791"/>
      <c r="J46" s="792"/>
      <c r="K46" s="792"/>
      <c r="L46" s="792"/>
      <c r="M46" s="187" t="s">
        <v>321</v>
      </c>
    </row>
    <row r="47" spans="1:13" s="237" customFormat="1" ht="21" customHeight="1">
      <c r="A47" s="233"/>
      <c r="B47" s="243"/>
      <c r="C47" s="225"/>
      <c r="D47" s="225"/>
      <c r="E47" s="225"/>
      <c r="F47" s="225"/>
      <c r="G47" s="225"/>
      <c r="H47" s="233"/>
      <c r="I47" s="233"/>
      <c r="J47" s="233"/>
      <c r="K47" s="233"/>
      <c r="L47" s="233"/>
      <c r="M47" s="233"/>
    </row>
    <row r="48" spans="1:13" ht="21" customHeight="1" thickBot="1">
      <c r="B48" s="819" t="s">
        <v>648</v>
      </c>
      <c r="C48" s="819"/>
      <c r="D48" s="819"/>
      <c r="E48" s="819"/>
      <c r="F48" s="819"/>
      <c r="G48" s="819"/>
      <c r="H48" s="819"/>
      <c r="I48" s="819"/>
      <c r="J48" s="819"/>
      <c r="K48" s="819"/>
      <c r="L48" s="819"/>
      <c r="M48" s="819"/>
    </row>
    <row r="49" spans="2:13" ht="24.95" customHeight="1">
      <c r="B49" s="847" t="s">
        <v>281</v>
      </c>
      <c r="C49" s="848"/>
      <c r="D49" s="848"/>
      <c r="E49" s="832" t="s">
        <v>469</v>
      </c>
      <c r="F49" s="832"/>
      <c r="G49" s="832"/>
      <c r="H49" s="832"/>
      <c r="I49" s="832"/>
      <c r="J49" s="832"/>
      <c r="K49" s="829" t="s">
        <v>416</v>
      </c>
      <c r="L49" s="830"/>
      <c r="M49" s="831"/>
    </row>
    <row r="50" spans="2:13" ht="24.95" customHeight="1">
      <c r="B50" s="849"/>
      <c r="C50" s="850"/>
      <c r="D50" s="850"/>
      <c r="E50" s="852" t="s">
        <v>163</v>
      </c>
      <c r="F50" s="852"/>
      <c r="G50" s="852"/>
      <c r="H50" s="852"/>
      <c r="I50" s="852"/>
      <c r="J50" s="852"/>
      <c r="K50" s="853" t="s">
        <v>458</v>
      </c>
      <c r="L50" s="854"/>
      <c r="M50" s="858" t="s">
        <v>343</v>
      </c>
    </row>
    <row r="51" spans="2:13" ht="24.95" customHeight="1">
      <c r="B51" s="849"/>
      <c r="C51" s="850"/>
      <c r="D51" s="850"/>
      <c r="E51" s="695" t="s">
        <v>164</v>
      </c>
      <c r="F51" s="695"/>
      <c r="G51" s="695"/>
      <c r="H51" s="695"/>
      <c r="I51" s="695"/>
      <c r="J51" s="695"/>
      <c r="K51" s="855"/>
      <c r="L51" s="856"/>
      <c r="M51" s="859"/>
    </row>
    <row r="52" spans="2:13" ht="21" customHeight="1">
      <c r="B52" s="842" t="s">
        <v>282</v>
      </c>
      <c r="C52" s="843"/>
      <c r="D52" s="843"/>
      <c r="E52" s="638"/>
      <c r="F52" s="638" t="s">
        <v>165</v>
      </c>
      <c r="G52" s="638"/>
      <c r="H52" s="638"/>
      <c r="I52" s="840"/>
      <c r="J52" s="841"/>
      <c r="K52" s="841"/>
      <c r="L52" s="841"/>
      <c r="M52" s="244" t="s">
        <v>323</v>
      </c>
    </row>
    <row r="53" spans="2:13" ht="21" customHeight="1">
      <c r="B53" s="844"/>
      <c r="C53" s="843"/>
      <c r="D53" s="843"/>
      <c r="E53" s="638"/>
      <c r="F53" s="638" t="s">
        <v>166</v>
      </c>
      <c r="G53" s="638"/>
      <c r="H53" s="638"/>
      <c r="I53" s="638"/>
      <c r="J53" s="638"/>
      <c r="K53" s="638"/>
      <c r="L53" s="638"/>
      <c r="M53" s="839"/>
    </row>
    <row r="54" spans="2:13" ht="21" customHeight="1">
      <c r="B54" s="844"/>
      <c r="C54" s="843"/>
      <c r="D54" s="843"/>
      <c r="E54" s="638"/>
      <c r="F54" s="638" t="s">
        <v>167</v>
      </c>
      <c r="G54" s="638"/>
      <c r="H54" s="638"/>
      <c r="I54" s="638"/>
      <c r="J54" s="638"/>
      <c r="K54" s="638"/>
      <c r="L54" s="638"/>
      <c r="M54" s="839"/>
    </row>
    <row r="55" spans="2:13" ht="21" customHeight="1" thickBot="1">
      <c r="B55" s="845"/>
      <c r="C55" s="846"/>
      <c r="D55" s="846"/>
      <c r="E55" s="696"/>
      <c r="F55" s="696" t="s">
        <v>168</v>
      </c>
      <c r="G55" s="696"/>
      <c r="H55" s="696"/>
      <c r="I55" s="696"/>
      <c r="J55" s="696"/>
      <c r="K55" s="696"/>
      <c r="L55" s="696"/>
      <c r="M55" s="851"/>
    </row>
    <row r="56" spans="2:13" ht="21" customHeight="1">
      <c r="B56" s="245"/>
      <c r="C56" s="245"/>
      <c r="D56" s="246"/>
      <c r="E56" s="77"/>
      <c r="F56" s="77"/>
      <c r="G56" s="77"/>
      <c r="H56" s="77"/>
      <c r="I56" s="77"/>
      <c r="J56" s="77"/>
      <c r="K56" s="77"/>
      <c r="L56" s="77"/>
      <c r="M56" s="77"/>
    </row>
    <row r="57" spans="2:13" ht="21" customHeight="1" thickBot="1">
      <c r="B57" s="857" t="s">
        <v>169</v>
      </c>
      <c r="C57" s="857"/>
      <c r="D57" s="225"/>
      <c r="E57" s="63"/>
      <c r="F57" s="63"/>
      <c r="G57" s="63"/>
    </row>
    <row r="58" spans="2:13" ht="21" customHeight="1">
      <c r="B58" s="787" t="s">
        <v>79</v>
      </c>
      <c r="C58" s="782"/>
      <c r="D58" s="785" t="s">
        <v>143</v>
      </c>
      <c r="E58" s="782"/>
      <c r="F58" s="782"/>
      <c r="G58" s="782"/>
      <c r="H58" s="782"/>
      <c r="I58" s="247" t="s">
        <v>339</v>
      </c>
      <c r="J58" s="248"/>
      <c r="K58" s="248"/>
      <c r="L58" s="248"/>
      <c r="M58" s="249"/>
    </row>
    <row r="59" spans="2:13" ht="36" customHeight="1">
      <c r="B59" s="545"/>
      <c r="C59" s="788"/>
      <c r="D59" s="786" t="s">
        <v>264</v>
      </c>
      <c r="E59" s="469"/>
      <c r="F59" s="250" t="s">
        <v>339</v>
      </c>
      <c r="G59" s="838" t="s">
        <v>144</v>
      </c>
      <c r="H59" s="559"/>
      <c r="I59" s="493" t="s">
        <v>417</v>
      </c>
      <c r="J59" s="494"/>
      <c r="K59" s="494"/>
      <c r="L59" s="494"/>
      <c r="M59" s="495"/>
    </row>
    <row r="60" spans="2:13" ht="21" customHeight="1" thickBot="1">
      <c r="B60" s="808"/>
      <c r="C60" s="809"/>
      <c r="D60" s="721" t="s">
        <v>131</v>
      </c>
      <c r="E60" s="667"/>
      <c r="F60" s="721" t="s">
        <v>43</v>
      </c>
      <c r="G60" s="667"/>
      <c r="H60" s="721" t="s">
        <v>42</v>
      </c>
      <c r="I60" s="667"/>
      <c r="J60" s="806" t="s">
        <v>132</v>
      </c>
      <c r="K60" s="818"/>
      <c r="L60" s="806" t="s">
        <v>44</v>
      </c>
      <c r="M60" s="807"/>
    </row>
    <row r="61" spans="2:13" ht="21" customHeight="1">
      <c r="B61" s="810"/>
      <c r="C61" s="811"/>
      <c r="D61" s="251" t="s">
        <v>39</v>
      </c>
      <c r="E61" s="251" t="s">
        <v>41</v>
      </c>
      <c r="F61" s="251" t="s">
        <v>39</v>
      </c>
      <c r="G61" s="251" t="s">
        <v>41</v>
      </c>
      <c r="H61" s="251" t="s">
        <v>39</v>
      </c>
      <c r="I61" s="251" t="s">
        <v>41</v>
      </c>
      <c r="J61" s="251" t="s">
        <v>39</v>
      </c>
      <c r="K61" s="251" t="s">
        <v>41</v>
      </c>
      <c r="L61" s="251" t="s">
        <v>39</v>
      </c>
      <c r="M61" s="252" t="s">
        <v>41</v>
      </c>
    </row>
    <row r="62" spans="2:13" ht="36" customHeight="1">
      <c r="B62" s="812" t="s">
        <v>283</v>
      </c>
      <c r="C62" s="564"/>
      <c r="D62" s="240"/>
      <c r="E62" s="240"/>
      <c r="F62" s="240"/>
      <c r="G62" s="240" t="s">
        <v>418</v>
      </c>
      <c r="H62" s="240"/>
      <c r="I62" s="240"/>
      <c r="J62" s="240"/>
      <c r="K62" s="240"/>
      <c r="L62" s="240"/>
      <c r="M62" s="253"/>
    </row>
    <row r="63" spans="2:13" ht="36" customHeight="1">
      <c r="B63" s="812" t="s">
        <v>284</v>
      </c>
      <c r="C63" s="564"/>
      <c r="D63" s="240"/>
      <c r="E63" s="240"/>
      <c r="F63" s="240"/>
      <c r="G63" s="240" t="s">
        <v>418</v>
      </c>
      <c r="H63" s="240"/>
      <c r="I63" s="240"/>
      <c r="J63" s="240"/>
      <c r="K63" s="240"/>
      <c r="L63" s="240"/>
      <c r="M63" s="253"/>
    </row>
    <row r="64" spans="2:13" ht="21" customHeight="1">
      <c r="B64" s="815" t="s">
        <v>142</v>
      </c>
      <c r="C64" s="49" t="s">
        <v>137</v>
      </c>
      <c r="D64" s="240"/>
      <c r="E64" s="240"/>
      <c r="F64" s="240"/>
      <c r="G64" s="240" t="s">
        <v>420</v>
      </c>
      <c r="H64" s="240"/>
      <c r="I64" s="240"/>
      <c r="J64" s="240"/>
      <c r="K64" s="240"/>
      <c r="L64" s="240"/>
      <c r="M64" s="253"/>
    </row>
    <row r="65" spans="2:13" ht="36" customHeight="1">
      <c r="B65" s="816"/>
      <c r="C65" s="47" t="s">
        <v>138</v>
      </c>
      <c r="D65" s="240"/>
      <c r="E65" s="240"/>
      <c r="F65" s="240" t="s">
        <v>402</v>
      </c>
      <c r="G65" s="240" t="s">
        <v>421</v>
      </c>
      <c r="H65" s="240"/>
      <c r="I65" s="240"/>
      <c r="J65" s="240"/>
      <c r="K65" s="240"/>
      <c r="L65" s="240"/>
      <c r="M65" s="253"/>
    </row>
    <row r="66" spans="2:13" ht="36" customHeight="1">
      <c r="B66" s="816"/>
      <c r="C66" s="47" t="s">
        <v>139</v>
      </c>
      <c r="D66" s="240"/>
      <c r="E66" s="240" t="s">
        <v>419</v>
      </c>
      <c r="F66" s="240" t="s">
        <v>415</v>
      </c>
      <c r="G66" s="240" t="s">
        <v>422</v>
      </c>
      <c r="H66" s="240"/>
      <c r="I66" s="240"/>
      <c r="J66" s="240"/>
      <c r="K66" s="240"/>
      <c r="L66" s="240"/>
      <c r="M66" s="253"/>
    </row>
    <row r="67" spans="2:13" ht="36" customHeight="1">
      <c r="B67" s="816"/>
      <c r="C67" s="47" t="s">
        <v>140</v>
      </c>
      <c r="D67" s="240" t="s">
        <v>418</v>
      </c>
      <c r="E67" s="240"/>
      <c r="F67" s="240" t="s">
        <v>418</v>
      </c>
      <c r="G67" s="240" t="s">
        <v>423</v>
      </c>
      <c r="H67" s="240"/>
      <c r="I67" s="240"/>
      <c r="J67" s="240"/>
      <c r="K67" s="240"/>
      <c r="L67" s="240" t="s">
        <v>419</v>
      </c>
      <c r="M67" s="253"/>
    </row>
    <row r="68" spans="2:13" ht="21" customHeight="1">
      <c r="B68" s="817"/>
      <c r="C68" s="47" t="s">
        <v>244</v>
      </c>
      <c r="D68" s="240"/>
      <c r="E68" s="240"/>
      <c r="F68" s="240" t="s">
        <v>419</v>
      </c>
      <c r="G68" s="240"/>
      <c r="H68" s="240" t="s">
        <v>424</v>
      </c>
      <c r="I68" s="240"/>
      <c r="J68" s="240"/>
      <c r="K68" s="240"/>
      <c r="L68" s="240"/>
      <c r="M68" s="253"/>
    </row>
    <row r="69" spans="2:13" ht="54.75" customHeight="1">
      <c r="B69" s="515" t="s">
        <v>522</v>
      </c>
      <c r="C69" s="510"/>
      <c r="D69" s="510"/>
      <c r="E69" s="511"/>
      <c r="F69" s="726" t="s">
        <v>761</v>
      </c>
      <c r="G69" s="727"/>
      <c r="H69" s="727"/>
      <c r="I69" s="727"/>
      <c r="J69" s="727"/>
      <c r="K69" s="727"/>
      <c r="L69" s="727"/>
      <c r="M69" s="728"/>
    </row>
    <row r="70" spans="2:13" ht="21" customHeight="1" thickBot="1">
      <c r="B70" s="764" t="s">
        <v>141</v>
      </c>
      <c r="C70" s="645"/>
      <c r="D70" s="645"/>
      <c r="E70" s="497"/>
      <c r="F70" s="254" t="s">
        <v>339</v>
      </c>
      <c r="G70" s="804"/>
      <c r="H70" s="804"/>
      <c r="I70" s="804"/>
      <c r="J70" s="804"/>
      <c r="K70" s="804"/>
      <c r="L70" s="804"/>
      <c r="M70" s="805"/>
    </row>
  </sheetData>
  <mergeCells count="162">
    <mergeCell ref="B57:C57"/>
    <mergeCell ref="M50:M51"/>
    <mergeCell ref="E36:G36"/>
    <mergeCell ref="H36:J36"/>
    <mergeCell ref="K36:M36"/>
    <mergeCell ref="B37:D37"/>
    <mergeCell ref="E37:G37"/>
    <mergeCell ref="H37:J37"/>
    <mergeCell ref="K37:M37"/>
    <mergeCell ref="I53:M53"/>
    <mergeCell ref="I52:L52"/>
    <mergeCell ref="E51:J51"/>
    <mergeCell ref="F52:H52"/>
    <mergeCell ref="F53:H53"/>
    <mergeCell ref="B52:E55"/>
    <mergeCell ref="F55:H55"/>
    <mergeCell ref="B49:D51"/>
    <mergeCell ref="I54:M54"/>
    <mergeCell ref="I55:M55"/>
    <mergeCell ref="F54:H54"/>
    <mergeCell ref="E50:J50"/>
    <mergeCell ref="K50:L51"/>
    <mergeCell ref="E38:G38"/>
    <mergeCell ref="H38:J38"/>
    <mergeCell ref="B63:C63"/>
    <mergeCell ref="B45:D45"/>
    <mergeCell ref="B35:D35"/>
    <mergeCell ref="E35:G35"/>
    <mergeCell ref="H35:J35"/>
    <mergeCell ref="B46:D46"/>
    <mergeCell ref="E46:G46"/>
    <mergeCell ref="B41:M41"/>
    <mergeCell ref="B42:D42"/>
    <mergeCell ref="B43:D43"/>
    <mergeCell ref="B44:D44"/>
    <mergeCell ref="B36:D36"/>
    <mergeCell ref="K49:M49"/>
    <mergeCell ref="E43:G43"/>
    <mergeCell ref="E44:G44"/>
    <mergeCell ref="E49:J49"/>
    <mergeCell ref="I44:L44"/>
    <mergeCell ref="I45:L45"/>
    <mergeCell ref="E45:G45"/>
    <mergeCell ref="I43:L43"/>
    <mergeCell ref="G59:H59"/>
    <mergeCell ref="I59:M5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8:M38"/>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8:D38"/>
    <mergeCell ref="I46:L46"/>
    <mergeCell ref="K26:M26"/>
    <mergeCell ref="H30:J30"/>
    <mergeCell ref="K30:M30"/>
    <mergeCell ref="E31:G31"/>
    <mergeCell ref="E34:G34"/>
    <mergeCell ref="E26:F26"/>
    <mergeCell ref="E30:G30"/>
    <mergeCell ref="K29:M29"/>
    <mergeCell ref="B3:C5"/>
    <mergeCell ref="B8:C8"/>
    <mergeCell ref="B11:C11"/>
    <mergeCell ref="B2:D2"/>
    <mergeCell ref="E23:F23"/>
    <mergeCell ref="B20:D21"/>
    <mergeCell ref="B16:C16"/>
    <mergeCell ref="B23:D23"/>
    <mergeCell ref="B12:C12"/>
    <mergeCell ref="B13:C13"/>
    <mergeCell ref="D3:F3"/>
    <mergeCell ref="D4:F4"/>
    <mergeCell ref="J3:M5"/>
    <mergeCell ref="B22:D22"/>
    <mergeCell ref="J6:M6"/>
    <mergeCell ref="B7:C7"/>
    <mergeCell ref="J7:M7"/>
    <mergeCell ref="K20:M21"/>
    <mergeCell ref="E20:J20"/>
    <mergeCell ref="J8:M8"/>
    <mergeCell ref="K22:M22"/>
    <mergeCell ref="G22:H22"/>
    <mergeCell ref="G13:I13"/>
    <mergeCell ref="G14:I14"/>
    <mergeCell ref="G15:I15"/>
    <mergeCell ref="G9:I9"/>
    <mergeCell ref="B19:F19"/>
    <mergeCell ref="G16:I16"/>
    <mergeCell ref="I21:J21"/>
    <mergeCell ref="G8:I8"/>
    <mergeCell ref="G11:I11"/>
    <mergeCell ref="E21:F21"/>
    <mergeCell ref="G12:I12"/>
    <mergeCell ref="B14:C14"/>
    <mergeCell ref="B6:C6"/>
    <mergeCell ref="B69:E69"/>
    <mergeCell ref="F69:M69"/>
    <mergeCell ref="I23:J23"/>
    <mergeCell ref="J9:M9"/>
    <mergeCell ref="G21:H21"/>
    <mergeCell ref="G23:H23"/>
    <mergeCell ref="J14:M14"/>
    <mergeCell ref="E22:F22"/>
    <mergeCell ref="I22:J22"/>
    <mergeCell ref="K23:M23"/>
    <mergeCell ref="I24:J24"/>
    <mergeCell ref="K24:M24"/>
    <mergeCell ref="I25:J25"/>
    <mergeCell ref="B24:D24"/>
    <mergeCell ref="E25:F25"/>
    <mergeCell ref="E24:F24"/>
    <mergeCell ref="B15:C15"/>
    <mergeCell ref="G24:H24"/>
    <mergeCell ref="B17:I17"/>
    <mergeCell ref="B26:D26"/>
    <mergeCell ref="B32:D32"/>
    <mergeCell ref="B25:D25"/>
    <mergeCell ref="E29:G29"/>
    <mergeCell ref="G3:I5"/>
    <mergeCell ref="J11:M11"/>
    <mergeCell ref="J13:M13"/>
    <mergeCell ref="J15:M15"/>
    <mergeCell ref="J16:M16"/>
    <mergeCell ref="J10:M10"/>
    <mergeCell ref="G7:I7"/>
    <mergeCell ref="J12:M12"/>
    <mergeCell ref="G6:I6"/>
    <mergeCell ref="G10:I10"/>
  </mergeCells>
  <phoneticPr fontId="2"/>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8" fitToHeight="0" orientation="landscape" cellComments="asDisplayed" r:id="rId1"/>
  <headerFooter alignWithMargins="0"/>
  <rowBreaks count="3" manualBreakCount="3">
    <brk id="18" max="16" man="1"/>
    <brk id="39" max="16" man="1"/>
    <brk id="55"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pageSetUpPr fitToPage="1"/>
  </sheetPr>
  <dimension ref="A1:P68"/>
  <sheetViews>
    <sheetView view="pageBreakPreview" topLeftCell="A61" zoomScale="90" zoomScaleNormal="85" zoomScaleSheetLayoutView="90" workbookViewId="0">
      <selection activeCell="G2" sqref="G2"/>
    </sheetView>
  </sheetViews>
  <sheetFormatPr defaultRowHeight="13.5"/>
  <cols>
    <col min="1" max="1" width="2.75" style="10" customWidth="1"/>
    <col min="2" max="2" width="4.375" style="10" customWidth="1"/>
    <col min="3" max="3" width="5.625" style="10" customWidth="1"/>
    <col min="4" max="4" width="4.375" style="10" customWidth="1"/>
    <col min="5" max="5" width="7.25" style="10" customWidth="1"/>
    <col min="6" max="6" width="11.125" style="10" customWidth="1"/>
    <col min="7" max="7" width="9.5" style="10" customWidth="1"/>
    <col min="8" max="12" width="7.625" style="10" customWidth="1"/>
    <col min="13" max="13" width="8.625" style="10" customWidth="1"/>
    <col min="14" max="14" width="3.375" style="10" customWidth="1"/>
    <col min="15" max="17" width="13" style="11" customWidth="1"/>
    <col min="18" max="16384" width="9" style="11"/>
  </cols>
  <sheetData>
    <row r="1" spans="1:14" ht="21" customHeight="1">
      <c r="A1" s="9" t="s">
        <v>148</v>
      </c>
      <c r="B1" s="522" t="s">
        <v>149</v>
      </c>
      <c r="C1" s="522"/>
      <c r="D1" s="522"/>
      <c r="E1" s="522"/>
      <c r="F1" s="522"/>
      <c r="G1" s="522"/>
      <c r="H1" s="522"/>
      <c r="I1" s="522"/>
    </row>
    <row r="2" spans="1:14" ht="21" customHeight="1" thickBot="1">
      <c r="A2" s="9"/>
      <c r="B2" s="757" t="s">
        <v>150</v>
      </c>
      <c r="C2" s="757"/>
      <c r="D2" s="757"/>
      <c r="E2" s="757"/>
      <c r="F2" s="757"/>
      <c r="G2" s="12"/>
      <c r="H2" s="12"/>
      <c r="I2" s="12"/>
    </row>
    <row r="3" spans="1:14" ht="21" customHeight="1">
      <c r="B3" s="860" t="s">
        <v>151</v>
      </c>
      <c r="C3" s="685"/>
      <c r="D3" s="685"/>
      <c r="E3" s="685"/>
      <c r="F3" s="685"/>
      <c r="G3" s="861" t="s">
        <v>425</v>
      </c>
      <c r="H3" s="862"/>
      <c r="I3" s="862"/>
      <c r="J3" s="13"/>
      <c r="K3" s="13"/>
      <c r="L3" s="13"/>
      <c r="M3" s="14"/>
    </row>
    <row r="4" spans="1:14" ht="36" customHeight="1">
      <c r="B4" s="725" t="s">
        <v>152</v>
      </c>
      <c r="C4" s="734"/>
      <c r="D4" s="734"/>
      <c r="E4" s="734"/>
      <c r="F4" s="863"/>
      <c r="G4" s="867" t="s">
        <v>426</v>
      </c>
      <c r="H4" s="868"/>
      <c r="I4" s="868"/>
      <c r="J4" s="15"/>
      <c r="K4" s="15"/>
      <c r="L4" s="15"/>
      <c r="M4" s="16"/>
    </row>
    <row r="5" spans="1:14" ht="21" customHeight="1">
      <c r="B5" s="864"/>
      <c r="C5" s="865"/>
      <c r="D5" s="865"/>
      <c r="E5" s="865"/>
      <c r="F5" s="866"/>
      <c r="G5" s="869" t="s">
        <v>641</v>
      </c>
      <c r="H5" s="863"/>
      <c r="I5" s="494"/>
      <c r="J5" s="494"/>
      <c r="K5" s="494"/>
      <c r="L5" s="494"/>
      <c r="M5" s="495"/>
    </row>
    <row r="6" spans="1:14" ht="21" customHeight="1">
      <c r="B6" s="864"/>
      <c r="C6" s="865"/>
      <c r="D6" s="865"/>
      <c r="E6" s="865"/>
      <c r="F6" s="866"/>
      <c r="G6" s="870"/>
      <c r="H6" s="866"/>
      <c r="I6" s="494"/>
      <c r="J6" s="494"/>
      <c r="K6" s="494"/>
      <c r="L6" s="494"/>
      <c r="M6" s="495"/>
    </row>
    <row r="7" spans="1:14" ht="21" customHeight="1">
      <c r="B7" s="742" t="s">
        <v>69</v>
      </c>
      <c r="C7" s="468"/>
      <c r="D7" s="468"/>
      <c r="E7" s="468"/>
      <c r="F7" s="468"/>
      <c r="G7" s="17" t="s">
        <v>393</v>
      </c>
      <c r="H7" s="871"/>
      <c r="I7" s="871"/>
      <c r="J7" s="871"/>
      <c r="K7" s="871"/>
      <c r="L7" s="871"/>
      <c r="M7" s="872"/>
    </row>
    <row r="8" spans="1:14" ht="21" customHeight="1">
      <c r="B8" s="742" t="s">
        <v>153</v>
      </c>
      <c r="C8" s="468"/>
      <c r="D8" s="468"/>
      <c r="E8" s="468"/>
      <c r="F8" s="468"/>
      <c r="G8" s="17" t="s">
        <v>393</v>
      </c>
      <c r="H8" s="871"/>
      <c r="I8" s="871"/>
      <c r="J8" s="871"/>
      <c r="K8" s="871"/>
      <c r="L8" s="871"/>
      <c r="M8" s="872"/>
    </row>
    <row r="9" spans="1:14" ht="21" customHeight="1">
      <c r="B9" s="873" t="s">
        <v>154</v>
      </c>
      <c r="C9" s="874"/>
      <c r="D9" s="874"/>
      <c r="E9" s="874"/>
      <c r="F9" s="874"/>
      <c r="G9" s="17" t="s">
        <v>339</v>
      </c>
      <c r="H9" s="871"/>
      <c r="I9" s="871"/>
      <c r="J9" s="871"/>
      <c r="K9" s="871"/>
      <c r="L9" s="871"/>
      <c r="M9" s="872"/>
    </row>
    <row r="10" spans="1:14" ht="21" customHeight="1">
      <c r="B10" s="506"/>
      <c r="C10" s="874"/>
      <c r="D10" s="874"/>
      <c r="E10" s="874"/>
      <c r="F10" s="874"/>
      <c r="G10" s="54" t="s">
        <v>371</v>
      </c>
      <c r="H10" s="875" t="s">
        <v>427</v>
      </c>
      <c r="I10" s="875"/>
      <c r="J10" s="875"/>
      <c r="K10" s="875"/>
      <c r="L10" s="875"/>
      <c r="M10" s="876"/>
    </row>
    <row r="11" spans="1:14" ht="21" customHeight="1">
      <c r="B11" s="877" t="s">
        <v>155</v>
      </c>
      <c r="C11" s="565"/>
      <c r="D11" s="565"/>
      <c r="E11" s="565"/>
      <c r="F11" s="49" t="s">
        <v>156</v>
      </c>
      <c r="G11" s="880" t="s">
        <v>428</v>
      </c>
      <c r="H11" s="881"/>
      <c r="I11" s="881"/>
      <c r="J11" s="881"/>
      <c r="K11" s="881"/>
      <c r="L11" s="881"/>
      <c r="M11" s="882"/>
    </row>
    <row r="12" spans="1:14" ht="21" customHeight="1" thickBot="1">
      <c r="B12" s="878"/>
      <c r="C12" s="879"/>
      <c r="D12" s="879"/>
      <c r="E12" s="879"/>
      <c r="F12" s="18" t="s">
        <v>550</v>
      </c>
      <c r="G12" s="883" t="s">
        <v>429</v>
      </c>
      <c r="H12" s="668"/>
      <c r="I12" s="668"/>
      <c r="J12" s="668"/>
      <c r="K12" s="668"/>
      <c r="L12" s="668"/>
      <c r="M12" s="669"/>
    </row>
    <row r="13" spans="1:14" ht="21" customHeight="1"/>
    <row r="14" spans="1:14" s="20" customFormat="1" ht="21" customHeight="1" thickBot="1">
      <c r="A14" s="19"/>
      <c r="B14" s="884" t="s">
        <v>355</v>
      </c>
      <c r="C14" s="884"/>
      <c r="D14" s="884"/>
      <c r="E14" s="884"/>
      <c r="F14" s="884"/>
      <c r="G14" s="884"/>
      <c r="H14" s="884"/>
      <c r="I14" s="884"/>
      <c r="J14" s="884"/>
      <c r="K14" s="884"/>
      <c r="L14" s="884"/>
      <c r="M14" s="884"/>
      <c r="N14" s="19"/>
    </row>
    <row r="15" spans="1:14" ht="21" customHeight="1">
      <c r="B15" s="885"/>
      <c r="C15" s="886"/>
      <c r="D15" s="886"/>
      <c r="E15" s="886"/>
      <c r="F15" s="886"/>
      <c r="G15" s="886"/>
      <c r="H15" s="803" t="s">
        <v>174</v>
      </c>
      <c r="I15" s="693"/>
      <c r="J15" s="694"/>
      <c r="K15" s="731" t="s">
        <v>175</v>
      </c>
      <c r="L15" s="732"/>
      <c r="M15" s="887"/>
    </row>
    <row r="16" spans="1:14" ht="21" customHeight="1">
      <c r="B16" s="781" t="s">
        <v>63</v>
      </c>
      <c r="C16" s="667"/>
      <c r="D16" s="667"/>
      <c r="E16" s="667"/>
      <c r="F16" s="721" t="s">
        <v>170</v>
      </c>
      <c r="G16" s="667"/>
      <c r="H16" s="664" t="s">
        <v>49</v>
      </c>
      <c r="I16" s="664"/>
      <c r="J16" s="664"/>
      <c r="K16" s="889" t="s">
        <v>430</v>
      </c>
      <c r="L16" s="664"/>
      <c r="M16" s="665"/>
    </row>
    <row r="17" spans="1:15" ht="21" customHeight="1">
      <c r="B17" s="888"/>
      <c r="C17" s="667"/>
      <c r="D17" s="667"/>
      <c r="E17" s="667"/>
      <c r="F17" s="721" t="s">
        <v>171</v>
      </c>
      <c r="G17" s="667"/>
      <c r="H17" s="890" t="s">
        <v>477</v>
      </c>
      <c r="I17" s="890"/>
      <c r="J17" s="890"/>
      <c r="K17" s="890" t="s">
        <v>478</v>
      </c>
      <c r="L17" s="890"/>
      <c r="M17" s="891"/>
    </row>
    <row r="18" spans="1:15" ht="21" customHeight="1">
      <c r="B18" s="892" t="s">
        <v>54</v>
      </c>
      <c r="C18" s="893"/>
      <c r="D18" s="893"/>
      <c r="E18" s="894"/>
      <c r="F18" s="721" t="s">
        <v>312</v>
      </c>
      <c r="G18" s="667"/>
      <c r="H18" s="900" t="s">
        <v>340</v>
      </c>
      <c r="I18" s="900"/>
      <c r="J18" s="900"/>
      <c r="K18" s="900" t="s">
        <v>342</v>
      </c>
      <c r="L18" s="900"/>
      <c r="M18" s="901"/>
    </row>
    <row r="19" spans="1:15" ht="21" customHeight="1">
      <c r="B19" s="873"/>
      <c r="C19" s="895"/>
      <c r="D19" s="895"/>
      <c r="E19" s="896"/>
      <c r="F19" s="721" t="s">
        <v>588</v>
      </c>
      <c r="G19" s="667"/>
      <c r="H19" s="902">
        <v>20</v>
      </c>
      <c r="I19" s="903"/>
      <c r="J19" s="904"/>
      <c r="K19" s="902" t="s">
        <v>457</v>
      </c>
      <c r="L19" s="903"/>
      <c r="M19" s="904"/>
    </row>
    <row r="20" spans="1:15" ht="21" customHeight="1">
      <c r="B20" s="873"/>
      <c r="C20" s="895"/>
      <c r="D20" s="895"/>
      <c r="E20" s="896"/>
      <c r="F20" s="721" t="s">
        <v>255</v>
      </c>
      <c r="G20" s="667"/>
      <c r="H20" s="666" t="s">
        <v>339</v>
      </c>
      <c r="I20" s="666"/>
      <c r="J20" s="666"/>
      <c r="K20" s="905" t="s">
        <v>339</v>
      </c>
      <c r="L20" s="666"/>
      <c r="M20" s="906"/>
    </row>
    <row r="21" spans="1:15" ht="21" customHeight="1">
      <c r="B21" s="873"/>
      <c r="C21" s="895"/>
      <c r="D21" s="895"/>
      <c r="E21" s="896"/>
      <c r="F21" s="721" t="s">
        <v>256</v>
      </c>
      <c r="G21" s="667"/>
      <c r="H21" s="666" t="s">
        <v>339</v>
      </c>
      <c r="I21" s="666"/>
      <c r="J21" s="666"/>
      <c r="K21" s="905" t="s">
        <v>339</v>
      </c>
      <c r="L21" s="666"/>
      <c r="M21" s="906"/>
    </row>
    <row r="22" spans="1:15" ht="21" customHeight="1">
      <c r="B22" s="873"/>
      <c r="C22" s="895"/>
      <c r="D22" s="895"/>
      <c r="E22" s="896"/>
      <c r="F22" s="721" t="s">
        <v>86</v>
      </c>
      <c r="G22" s="667"/>
      <c r="H22" s="666" t="s">
        <v>393</v>
      </c>
      <c r="I22" s="666"/>
      <c r="J22" s="666"/>
      <c r="K22" s="905" t="s">
        <v>393</v>
      </c>
      <c r="L22" s="666"/>
      <c r="M22" s="906"/>
    </row>
    <row r="23" spans="1:15" ht="21" customHeight="1">
      <c r="B23" s="873"/>
      <c r="C23" s="895"/>
      <c r="D23" s="895"/>
      <c r="E23" s="896"/>
      <c r="F23" s="721" t="s">
        <v>606</v>
      </c>
      <c r="G23" s="667"/>
      <c r="H23" s="666" t="s">
        <v>393</v>
      </c>
      <c r="I23" s="666"/>
      <c r="J23" s="666"/>
      <c r="K23" s="905" t="s">
        <v>393</v>
      </c>
      <c r="L23" s="666"/>
      <c r="M23" s="906"/>
    </row>
    <row r="24" spans="1:15" ht="21" customHeight="1">
      <c r="B24" s="897"/>
      <c r="C24" s="898"/>
      <c r="D24" s="898"/>
      <c r="E24" s="899"/>
      <c r="F24" s="721" t="s">
        <v>344</v>
      </c>
      <c r="G24" s="667"/>
      <c r="H24" s="664" t="s">
        <v>339</v>
      </c>
      <c r="I24" s="664"/>
      <c r="J24" s="664"/>
      <c r="K24" s="889" t="s">
        <v>339</v>
      </c>
      <c r="L24" s="666"/>
      <c r="M24" s="906"/>
    </row>
    <row r="25" spans="1:15" ht="36" customHeight="1">
      <c r="B25" s="892" t="s">
        <v>644</v>
      </c>
      <c r="C25" s="893"/>
      <c r="D25" s="893"/>
      <c r="E25" s="894"/>
      <c r="F25" s="867" t="s">
        <v>431</v>
      </c>
      <c r="G25" s="558"/>
      <c r="H25" s="907">
        <v>3600000</v>
      </c>
      <c r="I25" s="908"/>
      <c r="J25" s="909"/>
      <c r="K25" s="907">
        <v>1944000</v>
      </c>
      <c r="L25" s="908"/>
      <c r="M25" s="910"/>
    </row>
    <row r="26" spans="1:15" ht="21" customHeight="1">
      <c r="B26" s="897"/>
      <c r="C26" s="898"/>
      <c r="D26" s="898"/>
      <c r="E26" s="899"/>
      <c r="F26" s="911" t="s">
        <v>523</v>
      </c>
      <c r="G26" s="912"/>
      <c r="H26" s="913">
        <v>11000</v>
      </c>
      <c r="I26" s="914"/>
      <c r="J26" s="915"/>
      <c r="K26" s="913">
        <v>11000</v>
      </c>
      <c r="L26" s="914"/>
      <c r="M26" s="916"/>
      <c r="O26" s="21"/>
    </row>
    <row r="27" spans="1:15" s="21" customFormat="1" ht="21" customHeight="1">
      <c r="B27" s="917" t="s">
        <v>645</v>
      </c>
      <c r="C27" s="918"/>
      <c r="D27" s="918"/>
      <c r="E27" s="918"/>
      <c r="F27" s="918"/>
      <c r="G27" s="918"/>
      <c r="H27" s="919">
        <v>190000</v>
      </c>
      <c r="I27" s="919"/>
      <c r="J27" s="919"/>
      <c r="K27" s="919">
        <v>226000</v>
      </c>
      <c r="L27" s="919"/>
      <c r="M27" s="920"/>
    </row>
    <row r="28" spans="1:15" ht="21" customHeight="1">
      <c r="B28" s="22"/>
      <c r="C28" s="721" t="s">
        <v>173</v>
      </c>
      <c r="D28" s="667"/>
      <c r="E28" s="667"/>
      <c r="F28" s="667"/>
      <c r="G28" s="667"/>
      <c r="H28" s="919">
        <v>60000</v>
      </c>
      <c r="I28" s="919"/>
      <c r="J28" s="919"/>
      <c r="K28" s="919">
        <v>60000</v>
      </c>
      <c r="L28" s="919"/>
      <c r="M28" s="920"/>
    </row>
    <row r="29" spans="1:15" s="20" customFormat="1" ht="21" customHeight="1">
      <c r="A29" s="19"/>
      <c r="B29" s="22"/>
      <c r="C29" s="927" t="s">
        <v>285</v>
      </c>
      <c r="D29" s="930" t="s">
        <v>649</v>
      </c>
      <c r="E29" s="930"/>
      <c r="F29" s="930"/>
      <c r="G29" s="931"/>
      <c r="H29" s="932">
        <v>0</v>
      </c>
      <c r="I29" s="932"/>
      <c r="J29" s="932"/>
      <c r="K29" s="932" t="s">
        <v>585</v>
      </c>
      <c r="L29" s="932"/>
      <c r="M29" s="933"/>
      <c r="N29" s="19"/>
    </row>
    <row r="30" spans="1:15" s="20" customFormat="1" ht="21" customHeight="1">
      <c r="A30" s="19"/>
      <c r="B30" s="22"/>
      <c r="C30" s="928"/>
      <c r="D30" s="934" t="s">
        <v>650</v>
      </c>
      <c r="E30" s="721" t="s">
        <v>58</v>
      </c>
      <c r="F30" s="667"/>
      <c r="G30" s="667"/>
      <c r="H30" s="919">
        <v>40000</v>
      </c>
      <c r="I30" s="919"/>
      <c r="J30" s="919"/>
      <c r="K30" s="919">
        <v>40000</v>
      </c>
      <c r="L30" s="919"/>
      <c r="M30" s="920"/>
      <c r="N30" s="19"/>
    </row>
    <row r="31" spans="1:15" s="20" customFormat="1" ht="21" customHeight="1">
      <c r="A31" s="19"/>
      <c r="B31" s="22"/>
      <c r="C31" s="928"/>
      <c r="D31" s="935"/>
      <c r="E31" s="666" t="s">
        <v>506</v>
      </c>
      <c r="F31" s="666"/>
      <c r="G31" s="666"/>
      <c r="H31" s="919">
        <v>60000</v>
      </c>
      <c r="I31" s="919"/>
      <c r="J31" s="919"/>
      <c r="K31" s="919">
        <v>60000</v>
      </c>
      <c r="L31" s="919"/>
      <c r="M31" s="920"/>
      <c r="N31" s="19"/>
    </row>
    <row r="32" spans="1:15" s="20" customFormat="1" ht="21" customHeight="1">
      <c r="A32" s="19"/>
      <c r="B32" s="22"/>
      <c r="C32" s="928"/>
      <c r="D32" s="936"/>
      <c r="E32" s="806" t="s">
        <v>349</v>
      </c>
      <c r="F32" s="818"/>
      <c r="G32" s="818"/>
      <c r="H32" s="919">
        <v>15000</v>
      </c>
      <c r="I32" s="919"/>
      <c r="J32" s="919"/>
      <c r="K32" s="919">
        <v>15000</v>
      </c>
      <c r="L32" s="919"/>
      <c r="M32" s="920"/>
      <c r="N32" s="19"/>
    </row>
    <row r="33" spans="1:16" s="20" customFormat="1" ht="21" customHeight="1">
      <c r="A33" s="19"/>
      <c r="B33" s="22"/>
      <c r="C33" s="928"/>
      <c r="D33" s="936"/>
      <c r="E33" s="666" t="s">
        <v>507</v>
      </c>
      <c r="F33" s="666"/>
      <c r="G33" s="666"/>
      <c r="H33" s="919" t="s">
        <v>432</v>
      </c>
      <c r="I33" s="919"/>
      <c r="J33" s="919"/>
      <c r="K33" s="919" t="s">
        <v>432</v>
      </c>
      <c r="L33" s="919"/>
      <c r="M33" s="920"/>
      <c r="N33" s="19"/>
    </row>
    <row r="34" spans="1:16" s="20" customFormat="1" ht="21" customHeight="1">
      <c r="A34" s="19"/>
      <c r="B34" s="22"/>
      <c r="C34" s="928"/>
      <c r="D34" s="936"/>
      <c r="E34" s="666" t="s">
        <v>583</v>
      </c>
      <c r="F34" s="666"/>
      <c r="G34" s="666"/>
      <c r="H34" s="919">
        <v>15000</v>
      </c>
      <c r="I34" s="919"/>
      <c r="J34" s="919"/>
      <c r="K34" s="921" t="s">
        <v>432</v>
      </c>
      <c r="L34" s="922"/>
      <c r="M34" s="923"/>
      <c r="N34" s="19"/>
    </row>
    <row r="35" spans="1:16" s="20" customFormat="1" ht="33.75" customHeight="1">
      <c r="A35" s="19"/>
      <c r="B35" s="23"/>
      <c r="C35" s="929"/>
      <c r="D35" s="937"/>
      <c r="E35" s="889" t="s">
        <v>658</v>
      </c>
      <c r="F35" s="664"/>
      <c r="G35" s="664"/>
      <c r="H35" s="919" t="s">
        <v>783</v>
      </c>
      <c r="I35" s="919"/>
      <c r="J35" s="919"/>
      <c r="K35" s="924" t="s">
        <v>784</v>
      </c>
      <c r="L35" s="925"/>
      <c r="M35" s="926"/>
      <c r="N35" s="19"/>
    </row>
    <row r="36" spans="1:16" s="20" customFormat="1" ht="48" customHeight="1" thickBot="1">
      <c r="A36" s="19"/>
      <c r="B36" s="944" t="s">
        <v>871</v>
      </c>
      <c r="C36" s="945"/>
      <c r="D36" s="945"/>
      <c r="E36" s="945"/>
      <c r="F36" s="945"/>
      <c r="G36" s="945"/>
      <c r="H36" s="945"/>
      <c r="I36" s="945"/>
      <c r="J36" s="945"/>
      <c r="K36" s="945"/>
      <c r="L36" s="945"/>
      <c r="M36" s="946"/>
      <c r="N36" s="19"/>
    </row>
    <row r="37" spans="1:16" s="20" customFormat="1" ht="21" customHeight="1">
      <c r="A37" s="19"/>
      <c r="B37" s="10"/>
      <c r="C37" s="33"/>
      <c r="D37" s="33"/>
      <c r="E37" s="33"/>
      <c r="F37" s="33"/>
      <c r="G37" s="33"/>
      <c r="H37" s="33"/>
      <c r="I37" s="33"/>
      <c r="J37" s="33"/>
      <c r="K37" s="33"/>
      <c r="L37" s="33"/>
      <c r="M37" s="33"/>
      <c r="N37" s="10"/>
      <c r="O37" s="28"/>
      <c r="P37" s="29"/>
    </row>
    <row r="38" spans="1:16" ht="21" customHeight="1" thickBot="1">
      <c r="B38" s="938" t="s">
        <v>508</v>
      </c>
      <c r="C38" s="939"/>
      <c r="D38" s="939"/>
      <c r="E38" s="939"/>
      <c r="F38" s="939"/>
    </row>
    <row r="39" spans="1:16" ht="36" customHeight="1">
      <c r="B39" s="940" t="s">
        <v>173</v>
      </c>
      <c r="C39" s="732"/>
      <c r="D39" s="732"/>
      <c r="E39" s="732"/>
      <c r="F39" s="732"/>
      <c r="G39" s="941" t="s">
        <v>685</v>
      </c>
      <c r="H39" s="942"/>
      <c r="I39" s="942"/>
      <c r="J39" s="942"/>
      <c r="K39" s="942"/>
      <c r="L39" s="942"/>
      <c r="M39" s="943"/>
    </row>
    <row r="40" spans="1:16" ht="21" customHeight="1">
      <c r="B40" s="725" t="s">
        <v>68</v>
      </c>
      <c r="C40" s="734"/>
      <c r="D40" s="734"/>
      <c r="E40" s="734"/>
      <c r="F40" s="863"/>
      <c r="G40" s="34" t="s">
        <v>324</v>
      </c>
      <c r="H40" s="35"/>
      <c r="I40" s="36" t="s">
        <v>562</v>
      </c>
      <c r="J40" s="36"/>
      <c r="K40" s="36"/>
      <c r="L40" s="36"/>
      <c r="M40" s="37"/>
    </row>
    <row r="41" spans="1:16" s="20" customFormat="1" ht="21" customHeight="1">
      <c r="A41" s="19"/>
      <c r="B41" s="947"/>
      <c r="C41" s="948"/>
      <c r="D41" s="948"/>
      <c r="E41" s="948"/>
      <c r="F41" s="949"/>
      <c r="G41" s="950" t="s">
        <v>271</v>
      </c>
      <c r="H41" s="743"/>
      <c r="I41" s="951"/>
      <c r="J41" s="875"/>
      <c r="K41" s="875"/>
      <c r="L41" s="875"/>
      <c r="M41" s="876"/>
      <c r="N41" s="19"/>
    </row>
    <row r="42" spans="1:16" s="20" customFormat="1" ht="36" customHeight="1">
      <c r="A42" s="19"/>
      <c r="B42" s="742" t="s">
        <v>172</v>
      </c>
      <c r="C42" s="952"/>
      <c r="D42" s="952"/>
      <c r="E42" s="952"/>
      <c r="F42" s="952"/>
      <c r="G42" s="953" t="s">
        <v>524</v>
      </c>
      <c r="H42" s="954"/>
      <c r="I42" s="954"/>
      <c r="J42" s="954"/>
      <c r="K42" s="954"/>
      <c r="L42" s="954"/>
      <c r="M42" s="955"/>
      <c r="N42" s="19"/>
    </row>
    <row r="43" spans="1:16" ht="21" customHeight="1">
      <c r="B43" s="742" t="s">
        <v>58</v>
      </c>
      <c r="C43" s="952"/>
      <c r="D43" s="952"/>
      <c r="E43" s="952"/>
      <c r="F43" s="952"/>
      <c r="G43" s="661" t="s">
        <v>586</v>
      </c>
      <c r="H43" s="956"/>
      <c r="I43" s="956"/>
      <c r="J43" s="956"/>
      <c r="K43" s="956"/>
      <c r="L43" s="956"/>
      <c r="M43" s="662"/>
    </row>
    <row r="44" spans="1:16" s="20" customFormat="1" ht="21" customHeight="1">
      <c r="A44" s="19"/>
      <c r="B44" s="957" t="s">
        <v>506</v>
      </c>
      <c r="C44" s="958"/>
      <c r="D44" s="958"/>
      <c r="E44" s="958"/>
      <c r="F44" s="958"/>
      <c r="G44" s="661" t="s">
        <v>525</v>
      </c>
      <c r="H44" s="956"/>
      <c r="I44" s="956"/>
      <c r="J44" s="956"/>
      <c r="K44" s="956"/>
      <c r="L44" s="956"/>
      <c r="M44" s="662"/>
      <c r="N44" s="19"/>
    </row>
    <row r="45" spans="1:16" s="20" customFormat="1" ht="45" customHeight="1">
      <c r="A45" s="19"/>
      <c r="B45" s="742" t="s">
        <v>350</v>
      </c>
      <c r="C45" s="952"/>
      <c r="D45" s="952"/>
      <c r="E45" s="952"/>
      <c r="F45" s="952"/>
      <c r="G45" s="959" t="s">
        <v>464</v>
      </c>
      <c r="H45" s="956"/>
      <c r="I45" s="956"/>
      <c r="J45" s="956"/>
      <c r="K45" s="956"/>
      <c r="L45" s="956"/>
      <c r="M45" s="662"/>
      <c r="N45" s="19"/>
    </row>
    <row r="46" spans="1:16" s="20" customFormat="1" ht="21" customHeight="1">
      <c r="A46" s="19"/>
      <c r="B46" s="960" t="s">
        <v>507</v>
      </c>
      <c r="C46" s="570"/>
      <c r="D46" s="570"/>
      <c r="E46" s="570"/>
      <c r="F46" s="598"/>
      <c r="G46" s="953" t="s">
        <v>432</v>
      </c>
      <c r="H46" s="875"/>
      <c r="I46" s="875"/>
      <c r="J46" s="875"/>
      <c r="K46" s="875"/>
      <c r="L46" s="875"/>
      <c r="M46" s="876"/>
      <c r="N46" s="19"/>
    </row>
    <row r="47" spans="1:16" ht="21" customHeight="1">
      <c r="B47" s="961" t="s">
        <v>583</v>
      </c>
      <c r="C47" s="958"/>
      <c r="D47" s="958"/>
      <c r="E47" s="958"/>
      <c r="F47" s="958"/>
      <c r="G47" s="953" t="s">
        <v>465</v>
      </c>
      <c r="H47" s="875"/>
      <c r="I47" s="875"/>
      <c r="J47" s="875"/>
      <c r="K47" s="875"/>
      <c r="L47" s="875"/>
      <c r="M47" s="876"/>
    </row>
    <row r="48" spans="1:16" ht="63.75" customHeight="1">
      <c r="B48" s="892" t="s">
        <v>658</v>
      </c>
      <c r="C48" s="893"/>
      <c r="D48" s="893"/>
      <c r="E48" s="893"/>
      <c r="F48" s="894"/>
      <c r="G48" s="959" t="s">
        <v>769</v>
      </c>
      <c r="H48" s="962"/>
      <c r="I48" s="962"/>
      <c r="J48" s="962"/>
      <c r="K48" s="962"/>
      <c r="L48" s="962"/>
      <c r="M48" s="963"/>
    </row>
    <row r="49" spans="1:14" ht="18" customHeight="1">
      <c r="B49" s="892" t="s">
        <v>176</v>
      </c>
      <c r="C49" s="893"/>
      <c r="D49" s="893"/>
      <c r="E49" s="893"/>
      <c r="F49" s="894"/>
      <c r="G49" s="965" t="s">
        <v>178</v>
      </c>
      <c r="H49" s="966"/>
      <c r="I49" s="966"/>
      <c r="J49" s="966"/>
      <c r="K49" s="966"/>
      <c r="L49" s="966"/>
      <c r="M49" s="967"/>
    </row>
    <row r="50" spans="1:14" ht="18" customHeight="1">
      <c r="B50" s="504"/>
      <c r="C50" s="964"/>
      <c r="D50" s="964"/>
      <c r="E50" s="964"/>
      <c r="F50" s="505"/>
      <c r="G50" s="968"/>
      <c r="H50" s="969"/>
      <c r="I50" s="969"/>
      <c r="J50" s="969"/>
      <c r="K50" s="969"/>
      <c r="L50" s="969"/>
      <c r="M50" s="970"/>
    </row>
    <row r="51" spans="1:14" ht="21" customHeight="1" thickBot="1">
      <c r="B51" s="764" t="s">
        <v>177</v>
      </c>
      <c r="C51" s="765"/>
      <c r="D51" s="765"/>
      <c r="E51" s="765"/>
      <c r="F51" s="765"/>
      <c r="G51" s="971"/>
      <c r="H51" s="972"/>
      <c r="I51" s="972"/>
      <c r="J51" s="972"/>
      <c r="K51" s="972"/>
      <c r="L51" s="972"/>
      <c r="M51" s="973"/>
    </row>
    <row r="52" spans="1:14" ht="21" customHeight="1"/>
    <row r="53" spans="1:14" ht="21" customHeight="1" thickBot="1">
      <c r="B53" s="974" t="s">
        <v>179</v>
      </c>
      <c r="C53" s="975"/>
      <c r="D53" s="975"/>
      <c r="E53" s="975"/>
      <c r="F53" s="975"/>
      <c r="G53" s="975"/>
      <c r="H53" s="975"/>
      <c r="I53" s="975"/>
      <c r="J53" s="975"/>
      <c r="K53" s="50"/>
      <c r="L53" s="50"/>
      <c r="M53" s="50"/>
    </row>
    <row r="54" spans="1:14" s="20" customFormat="1" ht="21" customHeight="1">
      <c r="A54" s="19"/>
      <c r="B54" s="976" t="s">
        <v>642</v>
      </c>
      <c r="C54" s="977"/>
      <c r="D54" s="977"/>
      <c r="E54" s="977"/>
      <c r="F54" s="977"/>
      <c r="G54" s="977"/>
      <c r="H54" s="977"/>
      <c r="I54" s="978" t="s">
        <v>433</v>
      </c>
      <c r="J54" s="977"/>
      <c r="K54" s="977"/>
      <c r="L54" s="977"/>
      <c r="M54" s="979"/>
      <c r="N54" s="19"/>
    </row>
    <row r="55" spans="1:14" s="20" customFormat="1" ht="21" customHeight="1">
      <c r="A55" s="19"/>
      <c r="B55" s="980" t="s">
        <v>643</v>
      </c>
      <c r="C55" s="621"/>
      <c r="D55" s="621"/>
      <c r="E55" s="621"/>
      <c r="F55" s="621"/>
      <c r="G55" s="621"/>
      <c r="H55" s="622"/>
      <c r="I55" s="984" t="s">
        <v>434</v>
      </c>
      <c r="J55" s="985"/>
      <c r="K55" s="985"/>
      <c r="L55" s="985"/>
      <c r="M55" s="986"/>
      <c r="N55" s="19"/>
    </row>
    <row r="56" spans="1:14" s="20" customFormat="1" ht="21" customHeight="1">
      <c r="A56" s="19"/>
      <c r="B56" s="981"/>
      <c r="C56" s="982"/>
      <c r="D56" s="982"/>
      <c r="E56" s="982"/>
      <c r="F56" s="982"/>
      <c r="G56" s="982"/>
      <c r="H56" s="983"/>
      <c r="I56" s="987"/>
      <c r="J56" s="988"/>
      <c r="K56" s="988"/>
      <c r="L56" s="988"/>
      <c r="M56" s="989"/>
      <c r="N56" s="19"/>
    </row>
    <row r="57" spans="1:14" s="20" customFormat="1" ht="21" customHeight="1" thickBot="1">
      <c r="A57" s="19"/>
      <c r="B57" s="990" t="s">
        <v>287</v>
      </c>
      <c r="C57" s="991"/>
      <c r="D57" s="991"/>
      <c r="E57" s="991"/>
      <c r="F57" s="991"/>
      <c r="G57" s="991"/>
      <c r="H57" s="991"/>
      <c r="I57" s="991"/>
      <c r="J57" s="991"/>
      <c r="K57" s="991"/>
      <c r="L57" s="991"/>
      <c r="M57" s="992"/>
      <c r="N57" s="19"/>
    </row>
    <row r="58" spans="1:14" s="20" customFormat="1" ht="21" customHeight="1">
      <c r="A58" s="19"/>
      <c r="B58" s="19"/>
      <c r="C58" s="19"/>
      <c r="D58" s="19"/>
      <c r="E58" s="19"/>
      <c r="F58" s="19"/>
      <c r="G58" s="19"/>
      <c r="H58" s="19"/>
      <c r="I58" s="19"/>
      <c r="J58" s="19"/>
      <c r="K58" s="19"/>
      <c r="L58" s="19"/>
      <c r="M58" s="19"/>
      <c r="N58" s="19"/>
    </row>
    <row r="59" spans="1:14" s="20" customFormat="1" ht="21" customHeight="1" thickBot="1">
      <c r="A59" s="19"/>
      <c r="B59" s="857" t="s">
        <v>270</v>
      </c>
      <c r="C59" s="857"/>
      <c r="D59" s="857"/>
      <c r="E59" s="857"/>
      <c r="F59" s="857"/>
      <c r="G59" s="857"/>
      <c r="H59" s="857"/>
      <c r="I59" s="38"/>
      <c r="J59" s="38"/>
      <c r="K59" s="38"/>
      <c r="L59" s="38"/>
      <c r="M59" s="38"/>
      <c r="N59" s="19"/>
    </row>
    <row r="60" spans="1:14" ht="36" customHeight="1">
      <c r="B60" s="993" t="s">
        <v>180</v>
      </c>
      <c r="C60" s="720"/>
      <c r="D60" s="720"/>
      <c r="E60" s="720"/>
      <c r="F60" s="720"/>
      <c r="G60" s="720"/>
      <c r="H60" s="720"/>
      <c r="I60" s="720"/>
      <c r="J60" s="994" t="s">
        <v>435</v>
      </c>
      <c r="K60" s="995"/>
      <c r="L60" s="995"/>
      <c r="M60" s="996"/>
    </row>
    <row r="61" spans="1:14" ht="21" customHeight="1">
      <c r="B61" s="781" t="s">
        <v>181</v>
      </c>
      <c r="C61" s="721"/>
      <c r="D61" s="721"/>
      <c r="E61" s="721"/>
      <c r="F61" s="721"/>
      <c r="G61" s="721"/>
      <c r="H61" s="721"/>
      <c r="I61" s="721"/>
      <c r="J61" s="493" t="s">
        <v>466</v>
      </c>
      <c r="K61" s="494"/>
      <c r="L61" s="494"/>
      <c r="M61" s="495"/>
    </row>
    <row r="62" spans="1:14" ht="18" customHeight="1">
      <c r="B62" s="812" t="s">
        <v>182</v>
      </c>
      <c r="C62" s="737"/>
      <c r="D62" s="737"/>
      <c r="E62" s="737"/>
      <c r="F62" s="737"/>
      <c r="G62" s="737"/>
      <c r="H62" s="737"/>
      <c r="I62" s="737"/>
      <c r="J62" s="1008" t="s">
        <v>484</v>
      </c>
      <c r="K62" s="1009"/>
      <c r="L62" s="1009"/>
      <c r="M62" s="1010"/>
    </row>
    <row r="63" spans="1:14" ht="18" customHeight="1">
      <c r="B63" s="812"/>
      <c r="C63" s="737"/>
      <c r="D63" s="737"/>
      <c r="E63" s="737"/>
      <c r="F63" s="737"/>
      <c r="G63" s="737"/>
      <c r="H63" s="737"/>
      <c r="I63" s="737"/>
      <c r="J63" s="1011"/>
      <c r="K63" s="1012"/>
      <c r="L63" s="1012"/>
      <c r="M63" s="1013"/>
    </row>
    <row r="64" spans="1:14" ht="21" customHeight="1">
      <c r="B64" s="781" t="s">
        <v>492</v>
      </c>
      <c r="C64" s="721"/>
      <c r="D64" s="721"/>
      <c r="E64" s="721"/>
      <c r="F64" s="721"/>
      <c r="G64" s="721"/>
      <c r="H64" s="721"/>
      <c r="I64" s="721"/>
      <c r="J64" s="997" t="s">
        <v>497</v>
      </c>
      <c r="K64" s="997"/>
      <c r="L64" s="997"/>
      <c r="M64" s="998"/>
    </row>
    <row r="65" spans="2:13" ht="120" customHeight="1">
      <c r="B65" s="812" t="s">
        <v>183</v>
      </c>
      <c r="C65" s="564"/>
      <c r="D65" s="564"/>
      <c r="E65" s="564"/>
      <c r="F65" s="721" t="s">
        <v>185</v>
      </c>
      <c r="G65" s="721"/>
      <c r="H65" s="721"/>
      <c r="I65" s="721"/>
      <c r="J65" s="699" t="s">
        <v>436</v>
      </c>
      <c r="K65" s="700"/>
      <c r="L65" s="700"/>
      <c r="M65" s="701"/>
    </row>
    <row r="66" spans="2:13" ht="75" customHeight="1">
      <c r="B66" s="1007"/>
      <c r="C66" s="564"/>
      <c r="D66" s="564"/>
      <c r="E66" s="564"/>
      <c r="F66" s="721" t="s">
        <v>186</v>
      </c>
      <c r="G66" s="721"/>
      <c r="H66" s="721"/>
      <c r="I66" s="721"/>
      <c r="J66" s="699" t="s">
        <v>680</v>
      </c>
      <c r="K66" s="700"/>
      <c r="L66" s="700"/>
      <c r="M66" s="701"/>
    </row>
    <row r="67" spans="2:13" ht="21" customHeight="1">
      <c r="B67" s="892" t="s">
        <v>184</v>
      </c>
      <c r="C67" s="893"/>
      <c r="D67" s="893"/>
      <c r="E67" s="894"/>
      <c r="F67" s="1002" t="s">
        <v>482</v>
      </c>
      <c r="G67" s="958"/>
      <c r="H67" s="958"/>
      <c r="I67" s="1003"/>
      <c r="J67" s="664"/>
      <c r="K67" s="664"/>
      <c r="L67" s="664"/>
      <c r="M67" s="665"/>
    </row>
    <row r="68" spans="2:13" ht="21" customHeight="1" thickBot="1">
      <c r="B68" s="999"/>
      <c r="C68" s="1000"/>
      <c r="D68" s="1000"/>
      <c r="E68" s="1001"/>
      <c r="F68" s="1004"/>
      <c r="G68" s="1005"/>
      <c r="H68" s="1005"/>
      <c r="I68" s="1006"/>
      <c r="J68" s="537"/>
      <c r="K68" s="538"/>
      <c r="L68" s="538"/>
      <c r="M68" s="663"/>
    </row>
  </sheetData>
  <mergeCells count="138">
    <mergeCell ref="B67:E68"/>
    <mergeCell ref="F67:I67"/>
    <mergeCell ref="J67:M67"/>
    <mergeCell ref="F68:I68"/>
    <mergeCell ref="J68:M68"/>
    <mergeCell ref="B62:I63"/>
    <mergeCell ref="J65:M65"/>
    <mergeCell ref="B65:E66"/>
    <mergeCell ref="J62:M63"/>
    <mergeCell ref="B64:I64"/>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45:F45"/>
    <mergeCell ref="G45:M45"/>
    <mergeCell ref="B46:F46"/>
    <mergeCell ref="G46:M46"/>
    <mergeCell ref="B47:F47"/>
    <mergeCell ref="G47:M47"/>
    <mergeCell ref="B48:F48"/>
    <mergeCell ref="G48:M48"/>
    <mergeCell ref="B49:F50"/>
    <mergeCell ref="G49:M50"/>
    <mergeCell ref="B40:F41"/>
    <mergeCell ref="G41:H41"/>
    <mergeCell ref="I41:M41"/>
    <mergeCell ref="B42:F42"/>
    <mergeCell ref="G42:M42"/>
    <mergeCell ref="B43:F43"/>
    <mergeCell ref="G43:M43"/>
    <mergeCell ref="B44:F44"/>
    <mergeCell ref="G44:M44"/>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29:J29"/>
    <mergeCell ref="C28:G28"/>
    <mergeCell ref="H28:J28"/>
    <mergeCell ref="K28:M28"/>
    <mergeCell ref="H30:J30"/>
    <mergeCell ref="K30:M30"/>
    <mergeCell ref="E31:G31"/>
    <mergeCell ref="H31:J31"/>
    <mergeCell ref="K31:M31"/>
    <mergeCell ref="E32:G32"/>
    <mergeCell ref="H32:J32"/>
    <mergeCell ref="B25:E26"/>
    <mergeCell ref="F25:G25"/>
    <mergeCell ref="H25:J25"/>
    <mergeCell ref="K25:M25"/>
    <mergeCell ref="F26:G26"/>
    <mergeCell ref="H26:J26"/>
    <mergeCell ref="K26:M26"/>
    <mergeCell ref="B27:G27"/>
    <mergeCell ref="H27:J27"/>
    <mergeCell ref="K27:M2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14:M14"/>
    <mergeCell ref="B15:G15"/>
    <mergeCell ref="H15:J15"/>
    <mergeCell ref="K15:M15"/>
    <mergeCell ref="B16:E17"/>
    <mergeCell ref="F16:G16"/>
    <mergeCell ref="H16:J16"/>
    <mergeCell ref="K16:M16"/>
    <mergeCell ref="F17:G17"/>
    <mergeCell ref="H17:J17"/>
    <mergeCell ref="K17:M17"/>
    <mergeCell ref="B7:F7"/>
    <mergeCell ref="H7:M7"/>
    <mergeCell ref="B8:F8"/>
    <mergeCell ref="H8:M8"/>
    <mergeCell ref="B9:F10"/>
    <mergeCell ref="H9:M9"/>
    <mergeCell ref="H10:M10"/>
    <mergeCell ref="B11:E12"/>
    <mergeCell ref="G11:M11"/>
    <mergeCell ref="G12:M12"/>
    <mergeCell ref="B2:F2"/>
    <mergeCell ref="B1:I1"/>
    <mergeCell ref="B3:F3"/>
    <mergeCell ref="G3:I3"/>
    <mergeCell ref="B4:F6"/>
    <mergeCell ref="G4:I4"/>
    <mergeCell ref="G5:H6"/>
    <mergeCell ref="I5:M5"/>
    <mergeCell ref="I6:M6"/>
  </mergeCells>
  <phoneticPr fontId="2"/>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fitToHeight="0" orientation="landscape" cellComments="asDisplayed" r:id="rId1"/>
  <headerFooter alignWithMargins="0"/>
  <rowBreaks count="3" manualBreakCount="3">
    <brk id="13" max="16" man="1"/>
    <brk id="36" max="16" man="1"/>
    <brk id="57" max="1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99FF"/>
    <pageSetUpPr fitToPage="1"/>
  </sheetPr>
  <dimension ref="A1:K74"/>
  <sheetViews>
    <sheetView view="pageBreakPreview" topLeftCell="A28" zoomScale="90" zoomScaleNormal="85" zoomScaleSheetLayoutView="90" workbookViewId="0"/>
  </sheetViews>
  <sheetFormatPr defaultRowHeight="13.5"/>
  <cols>
    <col min="1" max="1" width="2.625" style="11" customWidth="1"/>
    <col min="2" max="2" width="6.75" style="11" customWidth="1"/>
    <col min="3" max="3" width="6.125" style="11" customWidth="1"/>
    <col min="4" max="4" width="9" style="11" customWidth="1"/>
    <col min="5" max="6" width="9" style="11"/>
    <col min="7" max="7" width="9" style="11" customWidth="1"/>
    <col min="8" max="8" width="9" style="11"/>
    <col min="9" max="9" width="9.375" style="11" customWidth="1"/>
    <col min="10" max="10" width="9" style="11" customWidth="1"/>
    <col min="11" max="11" width="9" style="11"/>
    <col min="12" max="12" width="3.375" style="11" customWidth="1"/>
    <col min="13" max="15" width="13" style="11" customWidth="1"/>
    <col min="16" max="16384" width="9" style="11"/>
  </cols>
  <sheetData>
    <row r="1" spans="1:11" ht="21" customHeight="1">
      <c r="A1" s="9" t="s">
        <v>326</v>
      </c>
      <c r="B1" s="651" t="s">
        <v>63</v>
      </c>
      <c r="C1" s="651"/>
      <c r="D1" s="651"/>
      <c r="E1" s="651"/>
      <c r="F1" s="651"/>
      <c r="G1" s="651"/>
      <c r="H1" s="651"/>
      <c r="I1" s="651"/>
    </row>
    <row r="2" spans="1:11" ht="21" customHeight="1" thickBot="1">
      <c r="A2" s="255"/>
      <c r="B2" s="587" t="s">
        <v>237</v>
      </c>
      <c r="C2" s="1016"/>
      <c r="D2" s="1016"/>
      <c r="E2" s="92"/>
      <c r="F2" s="92"/>
      <c r="G2" s="92"/>
      <c r="H2" s="92"/>
      <c r="I2" s="92"/>
    </row>
    <row r="3" spans="1:11" ht="21" customHeight="1">
      <c r="B3" s="481" t="s">
        <v>192</v>
      </c>
      <c r="C3" s="482"/>
      <c r="D3" s="800" t="s">
        <v>188</v>
      </c>
      <c r="E3" s="800"/>
      <c r="F3" s="800"/>
      <c r="G3" s="800"/>
      <c r="H3" s="1027">
        <v>0</v>
      </c>
      <c r="I3" s="1028"/>
      <c r="J3" s="1028"/>
      <c r="K3" s="256" t="s">
        <v>325</v>
      </c>
    </row>
    <row r="4" spans="1:11" ht="21" customHeight="1">
      <c r="B4" s="528"/>
      <c r="C4" s="529"/>
      <c r="D4" s="667" t="s">
        <v>189</v>
      </c>
      <c r="E4" s="667"/>
      <c r="F4" s="667"/>
      <c r="G4" s="667"/>
      <c r="H4" s="1014">
        <v>0</v>
      </c>
      <c r="I4" s="1015"/>
      <c r="J4" s="1015"/>
      <c r="K4" s="257" t="s">
        <v>325</v>
      </c>
    </row>
    <row r="5" spans="1:11" ht="21" customHeight="1">
      <c r="B5" s="528"/>
      <c r="C5" s="529"/>
      <c r="D5" s="667" t="s">
        <v>190</v>
      </c>
      <c r="E5" s="667"/>
      <c r="F5" s="667"/>
      <c r="G5" s="667"/>
      <c r="H5" s="1014">
        <v>30</v>
      </c>
      <c r="I5" s="1015"/>
      <c r="J5" s="1015"/>
      <c r="K5" s="257" t="s">
        <v>325</v>
      </c>
    </row>
    <row r="6" spans="1:11" ht="21" customHeight="1">
      <c r="B6" s="483"/>
      <c r="C6" s="484"/>
      <c r="D6" s="667" t="s">
        <v>191</v>
      </c>
      <c r="E6" s="667"/>
      <c r="F6" s="667"/>
      <c r="G6" s="667"/>
      <c r="H6" s="1014">
        <v>30</v>
      </c>
      <c r="I6" s="1015"/>
      <c r="J6" s="1015"/>
      <c r="K6" s="257" t="s">
        <v>325</v>
      </c>
    </row>
    <row r="7" spans="1:11" ht="21" customHeight="1">
      <c r="B7" s="520" t="s">
        <v>193</v>
      </c>
      <c r="C7" s="521"/>
      <c r="D7" s="667" t="s">
        <v>49</v>
      </c>
      <c r="E7" s="667"/>
      <c r="F7" s="667"/>
      <c r="G7" s="667"/>
      <c r="H7" s="1014">
        <v>15</v>
      </c>
      <c r="I7" s="1015"/>
      <c r="J7" s="1015"/>
      <c r="K7" s="257" t="s">
        <v>325</v>
      </c>
    </row>
    <row r="8" spans="1:11" ht="21" customHeight="1">
      <c r="B8" s="528"/>
      <c r="C8" s="529"/>
      <c r="D8" s="667" t="s">
        <v>194</v>
      </c>
      <c r="E8" s="667"/>
      <c r="F8" s="667"/>
      <c r="G8" s="667"/>
      <c r="H8" s="1014">
        <v>5</v>
      </c>
      <c r="I8" s="1015"/>
      <c r="J8" s="1015"/>
      <c r="K8" s="257" t="s">
        <v>325</v>
      </c>
    </row>
    <row r="9" spans="1:11" ht="21" customHeight="1">
      <c r="B9" s="528"/>
      <c r="C9" s="529"/>
      <c r="D9" s="667" t="s">
        <v>195</v>
      </c>
      <c r="E9" s="667"/>
      <c r="F9" s="667"/>
      <c r="G9" s="667"/>
      <c r="H9" s="1014">
        <v>10</v>
      </c>
      <c r="I9" s="1015"/>
      <c r="J9" s="1015"/>
      <c r="K9" s="257" t="s">
        <v>325</v>
      </c>
    </row>
    <row r="10" spans="1:11" ht="21" customHeight="1">
      <c r="B10" s="528"/>
      <c r="C10" s="529"/>
      <c r="D10" s="667" t="s">
        <v>196</v>
      </c>
      <c r="E10" s="667"/>
      <c r="F10" s="667"/>
      <c r="G10" s="667"/>
      <c r="H10" s="1014">
        <v>2</v>
      </c>
      <c r="I10" s="1015"/>
      <c r="J10" s="1015"/>
      <c r="K10" s="257" t="s">
        <v>325</v>
      </c>
    </row>
    <row r="11" spans="1:11" ht="21" customHeight="1">
      <c r="B11" s="528"/>
      <c r="C11" s="529"/>
      <c r="D11" s="667" t="s">
        <v>197</v>
      </c>
      <c r="E11" s="667"/>
      <c r="F11" s="667"/>
      <c r="G11" s="667"/>
      <c r="H11" s="1014">
        <v>5</v>
      </c>
      <c r="I11" s="1015"/>
      <c r="J11" s="1015"/>
      <c r="K11" s="257" t="s">
        <v>325</v>
      </c>
    </row>
    <row r="12" spans="1:11" ht="21" customHeight="1">
      <c r="B12" s="528"/>
      <c r="C12" s="529"/>
      <c r="D12" s="667" t="s">
        <v>198</v>
      </c>
      <c r="E12" s="667"/>
      <c r="F12" s="667"/>
      <c r="G12" s="667"/>
      <c r="H12" s="1014">
        <v>8</v>
      </c>
      <c r="I12" s="1015"/>
      <c r="J12" s="1015"/>
      <c r="K12" s="257" t="s">
        <v>325</v>
      </c>
    </row>
    <row r="13" spans="1:11" ht="21" customHeight="1">
      <c r="B13" s="528"/>
      <c r="C13" s="529"/>
      <c r="D13" s="667" t="s">
        <v>199</v>
      </c>
      <c r="E13" s="667"/>
      <c r="F13" s="667"/>
      <c r="G13" s="667"/>
      <c r="H13" s="1014">
        <v>10</v>
      </c>
      <c r="I13" s="1015"/>
      <c r="J13" s="1015"/>
      <c r="K13" s="257" t="s">
        <v>325</v>
      </c>
    </row>
    <row r="14" spans="1:11" ht="21" customHeight="1">
      <c r="B14" s="483"/>
      <c r="C14" s="484"/>
      <c r="D14" s="667" t="s">
        <v>200</v>
      </c>
      <c r="E14" s="667"/>
      <c r="F14" s="667"/>
      <c r="G14" s="667"/>
      <c r="H14" s="1014">
        <v>5</v>
      </c>
      <c r="I14" s="1015"/>
      <c r="J14" s="1015"/>
      <c r="K14" s="257" t="s">
        <v>325</v>
      </c>
    </row>
    <row r="15" spans="1:11" ht="21" customHeight="1">
      <c r="B15" s="520" t="s">
        <v>201</v>
      </c>
      <c r="C15" s="521"/>
      <c r="D15" s="667" t="s">
        <v>202</v>
      </c>
      <c r="E15" s="667"/>
      <c r="F15" s="667"/>
      <c r="G15" s="667"/>
      <c r="H15" s="1014">
        <v>2</v>
      </c>
      <c r="I15" s="1015"/>
      <c r="J15" s="1015"/>
      <c r="K15" s="257" t="s">
        <v>325</v>
      </c>
    </row>
    <row r="16" spans="1:11" ht="21" customHeight="1">
      <c r="B16" s="528"/>
      <c r="C16" s="529"/>
      <c r="D16" s="667" t="s">
        <v>203</v>
      </c>
      <c r="E16" s="667"/>
      <c r="F16" s="667"/>
      <c r="G16" s="667"/>
      <c r="H16" s="1014">
        <v>3</v>
      </c>
      <c r="I16" s="1015"/>
      <c r="J16" s="1015"/>
      <c r="K16" s="257" t="s">
        <v>325</v>
      </c>
    </row>
    <row r="17" spans="2:11" ht="21" customHeight="1">
      <c r="B17" s="528"/>
      <c r="C17" s="529"/>
      <c r="D17" s="667" t="s">
        <v>204</v>
      </c>
      <c r="E17" s="667"/>
      <c r="F17" s="667"/>
      <c r="G17" s="667"/>
      <c r="H17" s="1014">
        <v>30</v>
      </c>
      <c r="I17" s="1015"/>
      <c r="J17" s="1015"/>
      <c r="K17" s="257" t="s">
        <v>325</v>
      </c>
    </row>
    <row r="18" spans="2:11" ht="21" customHeight="1">
      <c r="B18" s="528"/>
      <c r="C18" s="529"/>
      <c r="D18" s="667" t="s">
        <v>205</v>
      </c>
      <c r="E18" s="667"/>
      <c r="F18" s="667"/>
      <c r="G18" s="667"/>
      <c r="H18" s="1014">
        <v>20</v>
      </c>
      <c r="I18" s="1015"/>
      <c r="J18" s="1015"/>
      <c r="K18" s="257" t="s">
        <v>325</v>
      </c>
    </row>
    <row r="19" spans="2:11" ht="21" customHeight="1" thickBot="1">
      <c r="B19" s="528"/>
      <c r="C19" s="529"/>
      <c r="D19" s="667" t="s">
        <v>691</v>
      </c>
      <c r="E19" s="667"/>
      <c r="F19" s="667"/>
      <c r="G19" s="667"/>
      <c r="H19" s="1014">
        <v>5</v>
      </c>
      <c r="I19" s="1015"/>
      <c r="J19" s="1015"/>
      <c r="K19" s="257" t="s">
        <v>325</v>
      </c>
    </row>
    <row r="20" spans="2:11" ht="21" customHeight="1" thickBot="1">
      <c r="B20" s="1024" t="s">
        <v>692</v>
      </c>
      <c r="C20" s="1025"/>
      <c r="D20" s="1025"/>
      <c r="E20" s="1025"/>
      <c r="F20" s="1025"/>
      <c r="G20" s="1026"/>
      <c r="H20" s="258">
        <v>9</v>
      </c>
      <c r="I20" s="259" t="s">
        <v>693</v>
      </c>
      <c r="J20" s="259">
        <v>7</v>
      </c>
      <c r="K20" s="260" t="s">
        <v>694</v>
      </c>
    </row>
    <row r="21" spans="2:11" ht="21" customHeight="1" thickBot="1">
      <c r="B21" s="1024" t="s">
        <v>352</v>
      </c>
      <c r="C21" s="1025"/>
      <c r="D21" s="1025"/>
      <c r="E21" s="1025"/>
      <c r="F21" s="1025"/>
      <c r="G21" s="1026"/>
      <c r="H21" s="1040">
        <v>60</v>
      </c>
      <c r="I21" s="1041"/>
      <c r="J21" s="1041"/>
      <c r="K21" s="260" t="s">
        <v>690</v>
      </c>
    </row>
    <row r="22" spans="2:11" ht="21" customHeight="1">
      <c r="B22" s="261"/>
      <c r="C22" s="261"/>
      <c r="D22" s="261"/>
      <c r="E22" s="261"/>
      <c r="F22" s="261"/>
      <c r="G22" s="261"/>
      <c r="H22" s="262"/>
      <c r="I22" s="262"/>
      <c r="J22" s="262"/>
      <c r="K22" s="263"/>
    </row>
    <row r="23" spans="2:11" ht="21" customHeight="1" thickBot="1">
      <c r="B23" s="1029" t="s">
        <v>239</v>
      </c>
      <c r="C23" s="1029"/>
      <c r="D23" s="1029"/>
      <c r="E23" s="1029"/>
      <c r="F23" s="1030"/>
      <c r="G23" s="1030"/>
      <c r="H23" s="1017"/>
      <c r="I23" s="1017"/>
      <c r="J23" s="1017"/>
      <c r="K23" s="1017"/>
    </row>
    <row r="24" spans="2:11" ht="21" customHeight="1">
      <c r="B24" s="692" t="s">
        <v>187</v>
      </c>
      <c r="C24" s="694"/>
      <c r="D24" s="264" t="s">
        <v>53</v>
      </c>
      <c r="E24" s="1018">
        <v>20</v>
      </c>
      <c r="F24" s="1039"/>
      <c r="G24" s="265" t="s">
        <v>351</v>
      </c>
      <c r="H24" s="266" t="s">
        <v>238</v>
      </c>
      <c r="I24" s="1018">
        <v>40</v>
      </c>
      <c r="J24" s="1018"/>
      <c r="K24" s="256" t="s">
        <v>323</v>
      </c>
    </row>
    <row r="25" spans="2:11" ht="21" customHeight="1">
      <c r="B25" s="1031" t="s">
        <v>272</v>
      </c>
      <c r="C25" s="1032"/>
      <c r="D25" s="267" t="s">
        <v>53</v>
      </c>
      <c r="E25" s="579">
        <v>33</v>
      </c>
      <c r="F25" s="580"/>
      <c r="G25" s="268" t="s">
        <v>286</v>
      </c>
      <c r="H25" s="267" t="s">
        <v>238</v>
      </c>
      <c r="I25" s="579">
        <v>67</v>
      </c>
      <c r="J25" s="580"/>
      <c r="K25" s="157" t="s">
        <v>274</v>
      </c>
    </row>
    <row r="26" spans="2:11" ht="21" customHeight="1" thickBot="1">
      <c r="B26" s="1019" t="s">
        <v>273</v>
      </c>
      <c r="C26" s="1020"/>
      <c r="D26" s="269">
        <v>100</v>
      </c>
      <c r="E26" s="186" t="s">
        <v>274</v>
      </c>
      <c r="F26" s="270" t="s">
        <v>206</v>
      </c>
      <c r="G26" s="269">
        <v>85</v>
      </c>
      <c r="H26" s="186" t="s">
        <v>297</v>
      </c>
      <c r="I26" s="271" t="s">
        <v>353</v>
      </c>
      <c r="J26" s="538" t="s">
        <v>817</v>
      </c>
      <c r="K26" s="663"/>
    </row>
    <row r="27" spans="2:11" ht="21" customHeight="1"/>
    <row r="28" spans="2:11" ht="21" customHeight="1" thickBot="1">
      <c r="B28" s="670" t="s">
        <v>207</v>
      </c>
      <c r="C28" s="670"/>
      <c r="D28" s="670"/>
      <c r="E28" s="670"/>
      <c r="F28" s="38"/>
      <c r="G28" s="38"/>
    </row>
    <row r="29" spans="2:11" ht="21" customHeight="1">
      <c r="B29" s="481" t="s">
        <v>208</v>
      </c>
      <c r="C29" s="685"/>
      <c r="D29" s="482"/>
      <c r="E29" s="750" t="s">
        <v>52</v>
      </c>
      <c r="F29" s="685"/>
      <c r="G29" s="1034">
        <v>0</v>
      </c>
      <c r="H29" s="1018"/>
      <c r="I29" s="1018"/>
      <c r="J29" s="1018"/>
      <c r="K29" s="272" t="s">
        <v>323</v>
      </c>
    </row>
    <row r="30" spans="2:11" ht="21" customHeight="1">
      <c r="B30" s="528"/>
      <c r="C30" s="681"/>
      <c r="D30" s="529"/>
      <c r="E30" s="467" t="s">
        <v>50</v>
      </c>
      <c r="F30" s="468"/>
      <c r="G30" s="579">
        <v>1</v>
      </c>
      <c r="H30" s="580"/>
      <c r="I30" s="580"/>
      <c r="J30" s="580"/>
      <c r="K30" s="157" t="s">
        <v>323</v>
      </c>
    </row>
    <row r="31" spans="2:11" ht="21" customHeight="1">
      <c r="B31" s="528"/>
      <c r="C31" s="681"/>
      <c r="D31" s="529"/>
      <c r="E31" s="467" t="s">
        <v>51</v>
      </c>
      <c r="F31" s="468"/>
      <c r="G31" s="579">
        <v>2</v>
      </c>
      <c r="H31" s="580"/>
      <c r="I31" s="580"/>
      <c r="J31" s="580"/>
      <c r="K31" s="157" t="s">
        <v>323</v>
      </c>
    </row>
    <row r="32" spans="2:11" ht="21" customHeight="1">
      <c r="B32" s="528"/>
      <c r="C32" s="681"/>
      <c r="D32" s="529"/>
      <c r="E32" s="467" t="s">
        <v>210</v>
      </c>
      <c r="F32" s="468"/>
      <c r="G32" s="579">
        <v>6</v>
      </c>
      <c r="H32" s="580"/>
      <c r="I32" s="580"/>
      <c r="J32" s="580"/>
      <c r="K32" s="157" t="s">
        <v>323</v>
      </c>
    </row>
    <row r="33" spans="2:11" ht="21" customHeight="1">
      <c r="B33" s="483"/>
      <c r="C33" s="686"/>
      <c r="D33" s="484"/>
      <c r="E33" s="1033" t="s">
        <v>46</v>
      </c>
      <c r="F33" s="681"/>
      <c r="G33" s="579">
        <v>0</v>
      </c>
      <c r="H33" s="580"/>
      <c r="I33" s="580"/>
      <c r="J33" s="580"/>
      <c r="K33" s="157" t="s">
        <v>323</v>
      </c>
    </row>
    <row r="34" spans="2:11" ht="21" customHeight="1">
      <c r="B34" s="520" t="s">
        <v>209</v>
      </c>
      <c r="C34" s="680"/>
      <c r="D34" s="521"/>
      <c r="E34" s="1036" t="s">
        <v>211</v>
      </c>
      <c r="F34" s="521"/>
      <c r="G34" s="579">
        <v>3</v>
      </c>
      <c r="H34" s="580"/>
      <c r="I34" s="580"/>
      <c r="J34" s="580"/>
      <c r="K34" s="157" t="s">
        <v>323</v>
      </c>
    </row>
    <row r="35" spans="2:11" ht="21" customHeight="1">
      <c r="B35" s="528"/>
      <c r="C35" s="681"/>
      <c r="D35" s="529"/>
      <c r="E35" s="1033"/>
      <c r="F35" s="529"/>
      <c r="G35" s="671" t="s">
        <v>335</v>
      </c>
      <c r="H35" s="672"/>
      <c r="I35" s="672"/>
      <c r="J35" s="672"/>
      <c r="K35" s="673"/>
    </row>
    <row r="36" spans="2:11" ht="36" customHeight="1">
      <c r="B36" s="528"/>
      <c r="C36" s="681"/>
      <c r="D36" s="529"/>
      <c r="E36" s="1037"/>
      <c r="F36" s="484"/>
      <c r="G36" s="674" t="s">
        <v>527</v>
      </c>
      <c r="H36" s="675"/>
      <c r="I36" s="675"/>
      <c r="J36" s="675"/>
      <c r="K36" s="676"/>
    </row>
    <row r="37" spans="2:11" ht="21" customHeight="1">
      <c r="B37" s="528"/>
      <c r="C37" s="681"/>
      <c r="D37" s="529"/>
      <c r="E37" s="1036" t="s">
        <v>212</v>
      </c>
      <c r="F37" s="521"/>
      <c r="G37" s="579">
        <v>3</v>
      </c>
      <c r="H37" s="580"/>
      <c r="I37" s="580"/>
      <c r="J37" s="580"/>
      <c r="K37" s="157" t="s">
        <v>323</v>
      </c>
    </row>
    <row r="38" spans="2:11" ht="21" customHeight="1">
      <c r="B38" s="528"/>
      <c r="C38" s="681"/>
      <c r="D38" s="529"/>
      <c r="E38" s="1033"/>
      <c r="F38" s="529"/>
      <c r="G38" s="671" t="s">
        <v>335</v>
      </c>
      <c r="H38" s="672"/>
      <c r="I38" s="672"/>
      <c r="J38" s="672"/>
      <c r="K38" s="673"/>
    </row>
    <row r="39" spans="2:11" ht="36" customHeight="1" thickBot="1">
      <c r="B39" s="1021"/>
      <c r="C39" s="1022"/>
      <c r="D39" s="1023"/>
      <c r="E39" s="1038"/>
      <c r="F39" s="1023"/>
      <c r="G39" s="1035" t="s">
        <v>526</v>
      </c>
      <c r="H39" s="703"/>
      <c r="I39" s="703"/>
      <c r="J39" s="703"/>
      <c r="K39" s="704"/>
    </row>
    <row r="40" spans="2:11" ht="20.25" customHeight="1"/>
    <row r="41" spans="2:11">
      <c r="H41" s="63"/>
      <c r="I41" s="63"/>
      <c r="J41" s="63"/>
      <c r="K41" s="63"/>
    </row>
    <row r="54" s="78" customFormat="1"/>
    <row r="55" s="78" customFormat="1"/>
    <row r="56" s="78" customFormat="1"/>
    <row r="57" s="78" customFormat="1"/>
    <row r="58" s="78" customFormat="1"/>
    <row r="59" s="78" customFormat="1"/>
    <row r="60" s="78" customFormat="1"/>
    <row r="61" s="78" customFormat="1"/>
    <row r="62" s="78" customFormat="1"/>
    <row r="63" s="78" customFormat="1"/>
    <row r="64" s="78" customFormat="1"/>
    <row r="65" s="78" customFormat="1"/>
    <row r="66" s="78" customFormat="1"/>
    <row r="67" s="78" customFormat="1"/>
    <row r="68" s="78" customFormat="1"/>
    <row r="69" s="78" customFormat="1"/>
    <row r="70" s="78" customFormat="1"/>
    <row r="71" s="78" customFormat="1"/>
    <row r="72" s="78" customFormat="1"/>
    <row r="73" s="78" customFormat="1"/>
    <row r="74" s="78" customFormat="1"/>
  </sheetData>
  <mergeCells count="73">
    <mergeCell ref="G31:J31"/>
    <mergeCell ref="E25:F25"/>
    <mergeCell ref="G29:J29"/>
    <mergeCell ref="H17:J17"/>
    <mergeCell ref="G39:K39"/>
    <mergeCell ref="E34:F36"/>
    <mergeCell ref="G38:K38"/>
    <mergeCell ref="G34:J34"/>
    <mergeCell ref="E37:F39"/>
    <mergeCell ref="D19:G19"/>
    <mergeCell ref="E24:F24"/>
    <mergeCell ref="B21:G21"/>
    <mergeCell ref="H21:J21"/>
    <mergeCell ref="G37:J37"/>
    <mergeCell ref="G36:K36"/>
    <mergeCell ref="D10:G10"/>
    <mergeCell ref="E29:F29"/>
    <mergeCell ref="G35:K35"/>
    <mergeCell ref="B34:D39"/>
    <mergeCell ref="B24:C24"/>
    <mergeCell ref="D18:G18"/>
    <mergeCell ref="H19:J19"/>
    <mergeCell ref="B20:G20"/>
    <mergeCell ref="D13:G13"/>
    <mergeCell ref="D17:G17"/>
    <mergeCell ref="D16:G16"/>
    <mergeCell ref="H18:J18"/>
    <mergeCell ref="D15:G15"/>
    <mergeCell ref="H14:J14"/>
    <mergeCell ref="H23:K23"/>
    <mergeCell ref="G30:J30"/>
    <mergeCell ref="I24:J24"/>
    <mergeCell ref="B26:C26"/>
    <mergeCell ref="J26:K26"/>
    <mergeCell ref="B29:D33"/>
    <mergeCell ref="G32:J32"/>
    <mergeCell ref="G33:J33"/>
    <mergeCell ref="E32:F32"/>
    <mergeCell ref="E31:F31"/>
    <mergeCell ref="B23:G23"/>
    <mergeCell ref="E30:F30"/>
    <mergeCell ref="B25:C25"/>
    <mergeCell ref="E33:F33"/>
    <mergeCell ref="B28:E28"/>
    <mergeCell ref="I25:J25"/>
    <mergeCell ref="H16:J16"/>
    <mergeCell ref="H13:J13"/>
    <mergeCell ref="H6:J6"/>
    <mergeCell ref="D8:G8"/>
    <mergeCell ref="B2:D2"/>
    <mergeCell ref="H5:J5"/>
    <mergeCell ref="H4:J4"/>
    <mergeCell ref="H7:J7"/>
    <mergeCell ref="H8:J8"/>
    <mergeCell ref="H3:J3"/>
    <mergeCell ref="B7:C14"/>
    <mergeCell ref="D7:G7"/>
    <mergeCell ref="D12:G12"/>
    <mergeCell ref="D4:G4"/>
    <mergeCell ref="D6:G6"/>
    <mergeCell ref="B15:C19"/>
    <mergeCell ref="B1:I1"/>
    <mergeCell ref="D3:G3"/>
    <mergeCell ref="D14:G14"/>
    <mergeCell ref="B3:C6"/>
    <mergeCell ref="H15:J15"/>
    <mergeCell ref="H12:J12"/>
    <mergeCell ref="D9:G9"/>
    <mergeCell ref="D5:G5"/>
    <mergeCell ref="D11:G11"/>
    <mergeCell ref="H9:J9"/>
    <mergeCell ref="H10:J10"/>
    <mergeCell ref="H11:J11"/>
  </mergeCells>
  <phoneticPr fontId="2"/>
  <printOptions horizontalCentered="1"/>
  <pageMargins left="0.6692913385826772" right="0.6692913385826772" top="0.59055118110236227" bottom="0.59055118110236227" header="0.51181102362204722" footer="0.39370078740157483"/>
  <pageSetup paperSize="9" fitToHeight="0" orientation="landscape" cellComments="asDisplayed" r:id="rId1"/>
  <headerFooter alignWithMargins="0"/>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pageSetUpPr fitToPage="1"/>
  </sheetPr>
  <dimension ref="A1:O56"/>
  <sheetViews>
    <sheetView view="pageBreakPreview" topLeftCell="A37" zoomScale="90" zoomScaleNormal="70" zoomScaleSheetLayoutView="90" workbookViewId="0">
      <selection activeCell="M49" sqref="M49"/>
    </sheetView>
  </sheetViews>
  <sheetFormatPr defaultRowHeight="22.5" customHeight="1"/>
  <cols>
    <col min="1" max="1" width="2.625" style="308" customWidth="1"/>
    <col min="2" max="2" width="6.625" style="308" customWidth="1"/>
    <col min="3" max="3" width="18" style="308" customWidth="1"/>
    <col min="4" max="4" width="2.625" style="308" customWidth="1"/>
    <col min="5" max="5" width="7.875" style="308" customWidth="1"/>
    <col min="6" max="6" width="3.625" style="322" customWidth="1"/>
    <col min="7" max="7" width="13.25" style="308" customWidth="1"/>
    <col min="8" max="8" width="8.5" style="322" customWidth="1"/>
    <col min="9" max="9" width="6.25" style="308" customWidth="1"/>
    <col min="10" max="10" width="10.125" style="308" customWidth="1"/>
    <col min="11" max="11" width="13" style="308" customWidth="1"/>
    <col min="12" max="12" width="3.375" style="308" customWidth="1"/>
    <col min="13" max="14" width="13" style="308" customWidth="1"/>
    <col min="15" max="15" width="13.375" style="308" customWidth="1"/>
    <col min="16" max="16384" width="9" style="308"/>
  </cols>
  <sheetData>
    <row r="1" spans="1:15" ht="21" customHeight="1">
      <c r="A1" s="305" t="s">
        <v>327</v>
      </c>
      <c r="B1" s="1144" t="s">
        <v>213</v>
      </c>
      <c r="C1" s="1144"/>
      <c r="D1" s="1144"/>
      <c r="E1" s="1145"/>
      <c r="F1" s="306"/>
      <c r="G1" s="307"/>
      <c r="H1" s="306"/>
      <c r="I1" s="307"/>
      <c r="J1" s="307"/>
      <c r="K1" s="307"/>
      <c r="L1" s="307"/>
      <c r="M1" s="307"/>
      <c r="N1" s="307"/>
      <c r="O1" s="307"/>
    </row>
    <row r="2" spans="1:15" ht="21" customHeight="1" thickBot="1">
      <c r="A2" s="309"/>
      <c r="B2" s="1147" t="s">
        <v>328</v>
      </c>
      <c r="C2" s="1148"/>
      <c r="D2" s="1148"/>
      <c r="E2" s="1148"/>
      <c r="F2" s="1148"/>
      <c r="G2" s="1148"/>
      <c r="H2" s="1148"/>
      <c r="I2" s="1148"/>
      <c r="J2" s="1148"/>
      <c r="K2" s="1148"/>
      <c r="L2" s="307"/>
      <c r="M2" s="307"/>
      <c r="N2" s="307"/>
      <c r="O2" s="307"/>
    </row>
    <row r="3" spans="1:15" ht="21" customHeight="1">
      <c r="A3" s="307"/>
      <c r="B3" s="1146" t="s">
        <v>814</v>
      </c>
      <c r="C3" s="1077"/>
      <c r="D3" s="1077"/>
      <c r="E3" s="1078"/>
      <c r="F3" s="1141" t="s">
        <v>374</v>
      </c>
      <c r="G3" s="1142"/>
      <c r="H3" s="1142"/>
      <c r="I3" s="1142"/>
      <c r="J3" s="1142"/>
      <c r="K3" s="1143"/>
      <c r="L3" s="307"/>
      <c r="M3" s="307"/>
      <c r="N3" s="307"/>
      <c r="O3" s="307"/>
    </row>
    <row r="4" spans="1:15" ht="21" customHeight="1">
      <c r="A4" s="307"/>
      <c r="B4" s="1071" t="s">
        <v>613</v>
      </c>
      <c r="C4" s="1072"/>
      <c r="D4" s="1072"/>
      <c r="E4" s="1061"/>
      <c r="F4" s="1050" t="s">
        <v>846</v>
      </c>
      <c r="G4" s="1051"/>
      <c r="H4" s="1051"/>
      <c r="I4" s="310" t="s">
        <v>640</v>
      </c>
      <c r="J4" s="1052" t="s">
        <v>847</v>
      </c>
      <c r="K4" s="1053"/>
      <c r="L4" s="307"/>
      <c r="M4" s="307"/>
      <c r="N4" s="307"/>
      <c r="O4" s="307"/>
    </row>
    <row r="5" spans="1:15" ht="21" customHeight="1">
      <c r="A5" s="307"/>
      <c r="B5" s="1054" t="s">
        <v>214</v>
      </c>
      <c r="C5" s="1055"/>
      <c r="D5" s="1060" t="s">
        <v>55</v>
      </c>
      <c r="E5" s="1061"/>
      <c r="F5" s="1065" t="s">
        <v>437</v>
      </c>
      <c r="G5" s="1066"/>
      <c r="H5" s="1066"/>
      <c r="I5" s="1066"/>
      <c r="J5" s="1066"/>
      <c r="K5" s="1067"/>
      <c r="L5" s="307"/>
      <c r="M5" s="307"/>
      <c r="N5" s="307"/>
      <c r="O5" s="307"/>
    </row>
    <row r="6" spans="1:15" ht="21" customHeight="1">
      <c r="A6" s="307"/>
      <c r="B6" s="1149"/>
      <c r="C6" s="1150"/>
      <c r="D6" s="1060" t="s">
        <v>56</v>
      </c>
      <c r="E6" s="1061"/>
      <c r="F6" s="1065" t="s">
        <v>438</v>
      </c>
      <c r="G6" s="1066"/>
      <c r="H6" s="1066"/>
      <c r="I6" s="1066"/>
      <c r="J6" s="1066"/>
      <c r="K6" s="1067"/>
      <c r="L6" s="307"/>
      <c r="M6" s="307"/>
      <c r="N6" s="307"/>
      <c r="O6" s="307"/>
    </row>
    <row r="7" spans="1:15" ht="21" customHeight="1">
      <c r="A7" s="307"/>
      <c r="B7" s="1151"/>
      <c r="C7" s="1152"/>
      <c r="D7" s="1060" t="s">
        <v>57</v>
      </c>
      <c r="E7" s="1061"/>
      <c r="F7" s="1065" t="s">
        <v>439</v>
      </c>
      <c r="G7" s="1066"/>
      <c r="H7" s="1066"/>
      <c r="I7" s="1066"/>
      <c r="J7" s="1066"/>
      <c r="K7" s="1067"/>
      <c r="L7" s="307"/>
      <c r="M7" s="307"/>
      <c r="N7" s="307"/>
      <c r="O7" s="307"/>
    </row>
    <row r="8" spans="1:15" ht="21" customHeight="1" thickBot="1">
      <c r="A8" s="307"/>
      <c r="B8" s="1068" t="s">
        <v>215</v>
      </c>
      <c r="C8" s="1069"/>
      <c r="D8" s="1069"/>
      <c r="E8" s="1070"/>
      <c r="F8" s="1073" t="s">
        <v>440</v>
      </c>
      <c r="G8" s="1074"/>
      <c r="H8" s="1074"/>
      <c r="I8" s="1074"/>
      <c r="J8" s="1074"/>
      <c r="K8" s="1075"/>
      <c r="L8" s="307"/>
      <c r="M8" s="307"/>
      <c r="N8" s="307"/>
      <c r="O8" s="307"/>
    </row>
    <row r="9" spans="1:15" ht="21" customHeight="1">
      <c r="A9" s="307"/>
      <c r="B9" s="1108" t="s">
        <v>773</v>
      </c>
      <c r="C9" s="1109"/>
      <c r="D9" s="1109"/>
      <c r="E9" s="1110"/>
      <c r="F9" s="1111" t="s">
        <v>868</v>
      </c>
      <c r="G9" s="1112"/>
      <c r="H9" s="1112"/>
      <c r="I9" s="1112"/>
      <c r="J9" s="1112"/>
      <c r="K9" s="1113"/>
      <c r="L9" s="307"/>
      <c r="M9" s="307"/>
      <c r="N9" s="307"/>
      <c r="O9" s="307"/>
    </row>
    <row r="10" spans="1:15" ht="21" customHeight="1">
      <c r="A10" s="307"/>
      <c r="B10" s="1114" t="s">
        <v>613</v>
      </c>
      <c r="C10" s="1115"/>
      <c r="D10" s="1115"/>
      <c r="E10" s="1083"/>
      <c r="F10" s="1139" t="s">
        <v>848</v>
      </c>
      <c r="G10" s="1140"/>
      <c r="H10" s="1140"/>
      <c r="I10" s="311" t="s">
        <v>364</v>
      </c>
      <c r="J10" s="1131" t="s">
        <v>850</v>
      </c>
      <c r="K10" s="1132"/>
      <c r="L10" s="307"/>
      <c r="M10" s="307"/>
      <c r="N10" s="307"/>
      <c r="O10" s="307"/>
    </row>
    <row r="11" spans="1:15" ht="21" customHeight="1">
      <c r="A11" s="307"/>
      <c r="B11" s="1133" t="s">
        <v>214</v>
      </c>
      <c r="C11" s="1134"/>
      <c r="D11" s="1082" t="s">
        <v>55</v>
      </c>
      <c r="E11" s="1083"/>
      <c r="F11" s="1084" t="s">
        <v>471</v>
      </c>
      <c r="G11" s="1085"/>
      <c r="H11" s="1085"/>
      <c r="I11" s="1085"/>
      <c r="J11" s="1085"/>
      <c r="K11" s="1086"/>
      <c r="L11" s="307"/>
      <c r="M11" s="307"/>
      <c r="N11" s="307"/>
      <c r="O11" s="307"/>
    </row>
    <row r="12" spans="1:15" ht="21" customHeight="1" thickBot="1">
      <c r="A12" s="307"/>
      <c r="B12" s="1135" t="s">
        <v>215</v>
      </c>
      <c r="C12" s="1128"/>
      <c r="D12" s="1128"/>
      <c r="E12" s="1136"/>
      <c r="F12" s="1127" t="s">
        <v>440</v>
      </c>
      <c r="G12" s="1128"/>
      <c r="H12" s="1128"/>
      <c r="I12" s="1128"/>
      <c r="J12" s="1128"/>
      <c r="K12" s="1129"/>
      <c r="L12" s="307"/>
      <c r="M12" s="307"/>
      <c r="N12" s="307"/>
      <c r="O12" s="307"/>
    </row>
    <row r="13" spans="1:15" ht="36" customHeight="1">
      <c r="A13" s="307"/>
      <c r="B13" s="1079" t="s">
        <v>799</v>
      </c>
      <c r="C13" s="1080"/>
      <c r="D13" s="1080"/>
      <c r="E13" s="1081"/>
      <c r="F13" s="1111" t="s">
        <v>470</v>
      </c>
      <c r="G13" s="1153"/>
      <c r="H13" s="1153"/>
      <c r="I13" s="1153"/>
      <c r="J13" s="1153"/>
      <c r="K13" s="1154"/>
      <c r="L13" s="307"/>
      <c r="M13" s="307"/>
      <c r="N13" s="307"/>
      <c r="O13" s="307"/>
    </row>
    <row r="14" spans="1:15" ht="21" customHeight="1">
      <c r="A14" s="307"/>
      <c r="B14" s="1114" t="s">
        <v>613</v>
      </c>
      <c r="C14" s="1115"/>
      <c r="D14" s="1115"/>
      <c r="E14" s="1083"/>
      <c r="F14" s="1137" t="s">
        <v>774</v>
      </c>
      <c r="G14" s="1138"/>
      <c r="H14" s="1138"/>
      <c r="I14" s="311" t="s">
        <v>775</v>
      </c>
      <c r="J14" s="1131" t="s">
        <v>777</v>
      </c>
      <c r="K14" s="1132"/>
      <c r="L14" s="307"/>
      <c r="M14" s="307"/>
      <c r="N14" s="307"/>
      <c r="O14" s="307"/>
    </row>
    <row r="15" spans="1:15" ht="21" customHeight="1">
      <c r="A15" s="307"/>
      <c r="B15" s="1133" t="s">
        <v>214</v>
      </c>
      <c r="C15" s="1134"/>
      <c r="D15" s="1082" t="s">
        <v>55</v>
      </c>
      <c r="E15" s="1083"/>
      <c r="F15" s="1084" t="s">
        <v>776</v>
      </c>
      <c r="G15" s="1085"/>
      <c r="H15" s="1085"/>
      <c r="I15" s="1085"/>
      <c r="J15" s="1085"/>
      <c r="K15" s="1086"/>
      <c r="L15" s="307"/>
      <c r="M15" s="307"/>
      <c r="N15" s="307"/>
      <c r="O15" s="307"/>
    </row>
    <row r="16" spans="1:15" ht="21" customHeight="1" thickBot="1">
      <c r="A16" s="307"/>
      <c r="B16" s="1135" t="s">
        <v>215</v>
      </c>
      <c r="C16" s="1128"/>
      <c r="D16" s="1128"/>
      <c r="E16" s="1136"/>
      <c r="F16" s="1127" t="s">
        <v>440</v>
      </c>
      <c r="G16" s="1128"/>
      <c r="H16" s="1128"/>
      <c r="I16" s="1128"/>
      <c r="J16" s="1128"/>
      <c r="K16" s="1129"/>
      <c r="L16" s="307"/>
      <c r="M16" s="307"/>
      <c r="N16" s="307"/>
      <c r="O16" s="307"/>
    </row>
    <row r="17" spans="1:15" ht="21" customHeight="1">
      <c r="A17" s="307"/>
      <c r="B17" s="1146" t="s">
        <v>275</v>
      </c>
      <c r="C17" s="1077"/>
      <c r="D17" s="1077"/>
      <c r="E17" s="1078"/>
      <c r="F17" s="1155" t="s">
        <v>845</v>
      </c>
      <c r="G17" s="1156"/>
      <c r="H17" s="1156"/>
      <c r="I17" s="1156"/>
      <c r="J17" s="1156"/>
      <c r="K17" s="1157"/>
      <c r="L17" s="307"/>
      <c r="M17" s="307"/>
      <c r="N17" s="307"/>
      <c r="O17" s="307"/>
    </row>
    <row r="18" spans="1:15" ht="21" customHeight="1">
      <c r="A18" s="307"/>
      <c r="B18" s="1071" t="s">
        <v>613</v>
      </c>
      <c r="C18" s="1072"/>
      <c r="D18" s="1072"/>
      <c r="E18" s="1061"/>
      <c r="F18" s="1050" t="s">
        <v>846</v>
      </c>
      <c r="G18" s="1051"/>
      <c r="H18" s="1051"/>
      <c r="I18" s="310" t="s">
        <v>640</v>
      </c>
      <c r="J18" s="1052" t="s">
        <v>847</v>
      </c>
      <c r="K18" s="1053"/>
      <c r="L18" s="307"/>
      <c r="M18" s="307"/>
      <c r="N18" s="307"/>
      <c r="O18" s="307"/>
    </row>
    <row r="19" spans="1:15" ht="21" customHeight="1">
      <c r="A19" s="307"/>
      <c r="B19" s="1054" t="s">
        <v>214</v>
      </c>
      <c r="C19" s="1055"/>
      <c r="D19" s="1060" t="s">
        <v>55</v>
      </c>
      <c r="E19" s="1061"/>
      <c r="F19" s="1065" t="s">
        <v>471</v>
      </c>
      <c r="G19" s="1066"/>
      <c r="H19" s="1066"/>
      <c r="I19" s="1066"/>
      <c r="J19" s="1066"/>
      <c r="K19" s="1067"/>
      <c r="L19" s="307"/>
      <c r="M19" s="307"/>
      <c r="N19" s="307"/>
      <c r="O19" s="307"/>
    </row>
    <row r="20" spans="1:15" ht="21" customHeight="1" thickBot="1">
      <c r="A20" s="307"/>
      <c r="B20" s="1068" t="s">
        <v>215</v>
      </c>
      <c r="C20" s="1069"/>
      <c r="D20" s="1069"/>
      <c r="E20" s="1070"/>
      <c r="F20" s="1073" t="s">
        <v>440</v>
      </c>
      <c r="G20" s="1074"/>
      <c r="H20" s="1074"/>
      <c r="I20" s="1074"/>
      <c r="J20" s="1074"/>
      <c r="K20" s="1075"/>
      <c r="L20" s="307"/>
      <c r="M20" s="307"/>
      <c r="N20" s="307"/>
      <c r="O20" s="307"/>
    </row>
    <row r="21" spans="1:15" ht="36" customHeight="1">
      <c r="A21" s="307"/>
      <c r="B21" s="1076" t="s">
        <v>824</v>
      </c>
      <c r="C21" s="1077"/>
      <c r="D21" s="1077"/>
      <c r="E21" s="1078"/>
      <c r="F21" s="1161" t="s">
        <v>999</v>
      </c>
      <c r="G21" s="1162"/>
      <c r="H21" s="1162"/>
      <c r="I21" s="1162"/>
      <c r="J21" s="1162"/>
      <c r="K21" s="1163"/>
      <c r="L21" s="307"/>
      <c r="M21" s="307"/>
      <c r="N21" s="307"/>
      <c r="O21" s="307"/>
    </row>
    <row r="22" spans="1:15" ht="36" customHeight="1">
      <c r="A22" s="307"/>
      <c r="B22" s="1071" t="s">
        <v>613</v>
      </c>
      <c r="C22" s="1072"/>
      <c r="D22" s="1072"/>
      <c r="E22" s="1061"/>
      <c r="F22" s="1048" t="s">
        <v>695</v>
      </c>
      <c r="G22" s="1051"/>
      <c r="H22" s="1051"/>
      <c r="I22" s="310" t="s">
        <v>696</v>
      </c>
      <c r="J22" s="1130" t="s">
        <v>697</v>
      </c>
      <c r="K22" s="1053"/>
      <c r="L22" s="307"/>
      <c r="M22" s="307"/>
      <c r="N22" s="307"/>
      <c r="O22" s="307"/>
    </row>
    <row r="23" spans="1:15" ht="21" customHeight="1">
      <c r="A23" s="307"/>
      <c r="B23" s="1054" t="s">
        <v>214</v>
      </c>
      <c r="C23" s="1055"/>
      <c r="D23" s="1060" t="s">
        <v>55</v>
      </c>
      <c r="E23" s="1061"/>
      <c r="F23" s="1062" t="s">
        <v>698</v>
      </c>
      <c r="G23" s="1063"/>
      <c r="H23" s="1063"/>
      <c r="I23" s="1063"/>
      <c r="J23" s="1063"/>
      <c r="K23" s="1064"/>
      <c r="L23" s="307"/>
      <c r="M23" s="307"/>
      <c r="N23" s="307"/>
      <c r="O23" s="307"/>
    </row>
    <row r="24" spans="1:15" ht="21" customHeight="1" thickBot="1">
      <c r="A24" s="307"/>
      <c r="B24" s="1068" t="s">
        <v>215</v>
      </c>
      <c r="C24" s="1069"/>
      <c r="D24" s="1069"/>
      <c r="E24" s="1070"/>
      <c r="F24" s="1158" t="s">
        <v>440</v>
      </c>
      <c r="G24" s="1159"/>
      <c r="H24" s="1159"/>
      <c r="I24" s="1159"/>
      <c r="J24" s="1159"/>
      <c r="K24" s="1160"/>
      <c r="L24" s="307"/>
      <c r="M24" s="307"/>
      <c r="N24" s="307"/>
      <c r="O24" s="307"/>
    </row>
    <row r="25" spans="1:15" ht="21" customHeight="1">
      <c r="A25" s="307"/>
      <c r="B25" s="1146" t="s">
        <v>276</v>
      </c>
      <c r="C25" s="1077"/>
      <c r="D25" s="1077"/>
      <c r="E25" s="1078"/>
      <c r="F25" s="1141" t="s">
        <v>869</v>
      </c>
      <c r="G25" s="1142"/>
      <c r="H25" s="1142"/>
      <c r="I25" s="1142"/>
      <c r="J25" s="1142"/>
      <c r="K25" s="1143"/>
      <c r="L25" s="307"/>
      <c r="M25" s="307"/>
      <c r="N25" s="307"/>
      <c r="O25" s="307"/>
    </row>
    <row r="26" spans="1:15" ht="21" customHeight="1">
      <c r="A26" s="307"/>
      <c r="B26" s="1071" t="s">
        <v>613</v>
      </c>
      <c r="C26" s="1072"/>
      <c r="D26" s="1072"/>
      <c r="E26" s="1061"/>
      <c r="F26" s="1048" t="s">
        <v>849</v>
      </c>
      <c r="G26" s="1049"/>
      <c r="H26" s="1049"/>
      <c r="I26" s="310" t="s">
        <v>640</v>
      </c>
      <c r="J26" s="1052" t="s">
        <v>880</v>
      </c>
      <c r="K26" s="1053"/>
      <c r="L26" s="307"/>
      <c r="M26" s="307"/>
      <c r="N26" s="307"/>
      <c r="O26" s="307"/>
    </row>
    <row r="27" spans="1:15" ht="21" customHeight="1">
      <c r="A27" s="307"/>
      <c r="B27" s="1054" t="s">
        <v>214</v>
      </c>
      <c r="C27" s="1055"/>
      <c r="D27" s="1060" t="s">
        <v>55</v>
      </c>
      <c r="E27" s="1061"/>
      <c r="F27" s="1065" t="s">
        <v>589</v>
      </c>
      <c r="G27" s="1066"/>
      <c r="H27" s="1066"/>
      <c r="I27" s="1066"/>
      <c r="J27" s="1066"/>
      <c r="K27" s="1067"/>
      <c r="L27" s="307"/>
      <c r="M27" s="307"/>
      <c r="N27" s="307"/>
      <c r="O27" s="307"/>
    </row>
    <row r="28" spans="1:15" ht="21" customHeight="1" thickBot="1">
      <c r="A28" s="307"/>
      <c r="B28" s="1068" t="s">
        <v>215</v>
      </c>
      <c r="C28" s="1069"/>
      <c r="D28" s="1069"/>
      <c r="E28" s="1070"/>
      <c r="F28" s="1073" t="s">
        <v>440</v>
      </c>
      <c r="G28" s="1074"/>
      <c r="H28" s="1074"/>
      <c r="I28" s="1074"/>
      <c r="J28" s="1074"/>
      <c r="K28" s="1075"/>
      <c r="L28" s="307"/>
      <c r="M28" s="307"/>
      <c r="N28" s="307"/>
      <c r="O28" s="307"/>
    </row>
    <row r="29" spans="1:15" ht="21" customHeight="1">
      <c r="A29" s="307"/>
      <c r="B29" s="312"/>
      <c r="C29" s="312"/>
      <c r="D29" s="312"/>
      <c r="E29" s="312"/>
      <c r="F29" s="313"/>
      <c r="G29" s="312"/>
      <c r="H29" s="312"/>
      <c r="I29" s="312"/>
      <c r="J29" s="312"/>
      <c r="K29" s="312"/>
      <c r="L29" s="307"/>
      <c r="M29" s="307"/>
      <c r="N29" s="307"/>
      <c r="O29" s="307"/>
    </row>
    <row r="30" spans="1:15" ht="21" customHeight="1">
      <c r="A30" s="307"/>
      <c r="B30" s="312"/>
      <c r="C30" s="312"/>
      <c r="D30" s="312"/>
      <c r="E30" s="312"/>
      <c r="F30" s="313"/>
      <c r="G30" s="312"/>
      <c r="H30" s="312"/>
      <c r="I30" s="312"/>
      <c r="J30" s="312"/>
      <c r="K30" s="312"/>
      <c r="L30" s="307"/>
      <c r="M30" s="307"/>
      <c r="N30" s="307"/>
      <c r="O30" s="307"/>
    </row>
    <row r="31" spans="1:15" ht="21" customHeight="1">
      <c r="A31" s="307"/>
      <c r="B31" s="312"/>
      <c r="C31" s="312"/>
      <c r="D31" s="312"/>
      <c r="E31" s="312"/>
      <c r="F31" s="313"/>
      <c r="G31" s="312"/>
      <c r="H31" s="312"/>
      <c r="I31" s="312"/>
      <c r="J31" s="312"/>
      <c r="K31" s="312"/>
      <c r="L31" s="307"/>
      <c r="M31" s="307"/>
      <c r="N31" s="307"/>
      <c r="O31" s="307"/>
    </row>
    <row r="32" spans="1:15" ht="21" customHeight="1">
      <c r="A32" s="307"/>
      <c r="B32" s="312"/>
      <c r="C32" s="312"/>
      <c r="D32" s="312"/>
      <c r="E32" s="312"/>
      <c r="F32" s="313"/>
      <c r="G32" s="312"/>
      <c r="H32" s="312"/>
      <c r="I32" s="312"/>
      <c r="J32" s="312"/>
      <c r="K32" s="312"/>
      <c r="L32" s="307"/>
      <c r="M32" s="307"/>
      <c r="N32" s="307"/>
      <c r="O32" s="307"/>
    </row>
    <row r="33" spans="1:15" ht="21" customHeight="1" thickBot="1">
      <c r="A33" s="307"/>
      <c r="B33" s="1167" t="s">
        <v>216</v>
      </c>
      <c r="C33" s="1168"/>
      <c r="D33" s="1168"/>
      <c r="E33" s="1168"/>
      <c r="F33" s="1168"/>
      <c r="G33" s="1168"/>
      <c r="H33" s="1168"/>
      <c r="I33" s="1168"/>
      <c r="J33" s="1168"/>
      <c r="K33" s="307"/>
      <c r="L33" s="307"/>
      <c r="M33" s="307"/>
      <c r="N33" s="307"/>
      <c r="O33" s="307"/>
    </row>
    <row r="34" spans="1:15" ht="21" customHeight="1">
      <c r="A34" s="307"/>
      <c r="B34" s="1146" t="s">
        <v>64</v>
      </c>
      <c r="C34" s="1077"/>
      <c r="D34" s="1077"/>
      <c r="E34" s="1078"/>
      <c r="F34" s="1209" t="s">
        <v>819</v>
      </c>
      <c r="G34" s="1210"/>
      <c r="H34" s="1172" t="s">
        <v>822</v>
      </c>
      <c r="I34" s="1172"/>
      <c r="J34" s="1172"/>
      <c r="K34" s="1173"/>
      <c r="L34" s="307"/>
      <c r="M34" s="307"/>
      <c r="N34" s="307"/>
      <c r="O34" s="307"/>
    </row>
    <row r="35" spans="1:15" ht="21" customHeight="1">
      <c r="A35" s="307"/>
      <c r="B35" s="1149"/>
      <c r="C35" s="1211"/>
      <c r="D35" s="1211"/>
      <c r="E35" s="1150"/>
      <c r="F35" s="1058" t="s">
        <v>820</v>
      </c>
      <c r="G35" s="1090"/>
      <c r="H35" s="1056" t="s">
        <v>823</v>
      </c>
      <c r="I35" s="1056"/>
      <c r="J35" s="1056"/>
      <c r="K35" s="1057"/>
      <c r="L35" s="307"/>
      <c r="M35" s="307"/>
      <c r="N35" s="307"/>
      <c r="O35" s="307"/>
    </row>
    <row r="36" spans="1:15" ht="21" customHeight="1">
      <c r="A36" s="307"/>
      <c r="B36" s="1151"/>
      <c r="C36" s="1212"/>
      <c r="D36" s="1212"/>
      <c r="E36" s="1152"/>
      <c r="F36" s="1058" t="s">
        <v>46</v>
      </c>
      <c r="G36" s="1059"/>
      <c r="H36" s="1056"/>
      <c r="I36" s="1056"/>
      <c r="J36" s="1056"/>
      <c r="K36" s="1057"/>
      <c r="L36" s="307"/>
      <c r="M36" s="307"/>
      <c r="N36" s="307"/>
      <c r="O36" s="307"/>
    </row>
    <row r="37" spans="1:15" ht="21" customHeight="1">
      <c r="A37" s="307"/>
      <c r="B37" s="1042" t="s">
        <v>657</v>
      </c>
      <c r="C37" s="1043"/>
      <c r="D37" s="1043"/>
      <c r="E37" s="1044"/>
      <c r="F37" s="1045" t="s">
        <v>821</v>
      </c>
      <c r="G37" s="1046"/>
      <c r="H37" s="1046"/>
      <c r="I37" s="1046"/>
      <c r="J37" s="1046"/>
      <c r="K37" s="1047"/>
      <c r="L37" s="307"/>
      <c r="M37" s="307"/>
      <c r="N37" s="307"/>
      <c r="O37" s="307"/>
    </row>
    <row r="38" spans="1:15" ht="21" customHeight="1" thickBot="1">
      <c r="A38" s="307"/>
      <c r="B38" s="1169" t="s">
        <v>217</v>
      </c>
      <c r="C38" s="1170"/>
      <c r="D38" s="1170"/>
      <c r="E38" s="1171"/>
      <c r="F38" s="1198" t="s">
        <v>339</v>
      </c>
      <c r="G38" s="1199"/>
      <c r="H38" s="1200"/>
      <c r="I38" s="1200"/>
      <c r="J38" s="1200"/>
      <c r="K38" s="1201"/>
      <c r="L38" s="307"/>
      <c r="M38" s="307"/>
      <c r="N38" s="307"/>
      <c r="O38" s="307"/>
    </row>
    <row r="39" spans="1:15" ht="21" customHeight="1">
      <c r="A39" s="307"/>
      <c r="B39" s="307"/>
      <c r="C39" s="307"/>
      <c r="D39" s="307"/>
      <c r="E39" s="307"/>
      <c r="F39" s="306"/>
      <c r="G39" s="307"/>
      <c r="H39" s="306"/>
      <c r="I39" s="307"/>
      <c r="J39" s="307"/>
      <c r="K39" s="307"/>
      <c r="L39" s="307"/>
      <c r="M39" s="307"/>
      <c r="N39" s="307"/>
      <c r="O39" s="307"/>
    </row>
    <row r="40" spans="1:15" ht="21" customHeight="1" thickBot="1">
      <c r="A40" s="307"/>
      <c r="B40" s="1174" t="s">
        <v>218</v>
      </c>
      <c r="C40" s="1174"/>
      <c r="D40" s="1174"/>
      <c r="E40" s="1174"/>
      <c r="F40" s="1174"/>
      <c r="G40" s="1175"/>
      <c r="H40" s="1175"/>
      <c r="I40" s="314"/>
      <c r="J40" s="315"/>
      <c r="K40" s="315"/>
      <c r="L40" s="307"/>
      <c r="M40" s="307"/>
      <c r="N40" s="307"/>
      <c r="O40" s="307"/>
    </row>
    <row r="41" spans="1:15" ht="21" customHeight="1">
      <c r="A41" s="307"/>
      <c r="B41" s="1076" t="s">
        <v>590</v>
      </c>
      <c r="C41" s="1091"/>
      <c r="D41" s="1098" t="s">
        <v>339</v>
      </c>
      <c r="E41" s="1099"/>
      <c r="F41" s="1104" t="s">
        <v>290</v>
      </c>
      <c r="G41" s="1105"/>
      <c r="H41" s="1106"/>
      <c r="I41" s="1106"/>
      <c r="J41" s="1106"/>
      <c r="K41" s="1107"/>
      <c r="L41" s="307"/>
      <c r="M41" s="307"/>
      <c r="N41" s="307"/>
      <c r="O41" s="307"/>
    </row>
    <row r="42" spans="1:15" ht="21" customHeight="1">
      <c r="A42" s="307"/>
      <c r="B42" s="1092"/>
      <c r="C42" s="1093"/>
      <c r="D42" s="1100"/>
      <c r="E42" s="1101"/>
      <c r="F42" s="1123"/>
      <c r="G42" s="316" t="s">
        <v>288</v>
      </c>
      <c r="H42" s="318" t="s">
        <v>985</v>
      </c>
      <c r="I42" s="1096" t="s">
        <v>1000</v>
      </c>
      <c r="J42" s="1096"/>
      <c r="K42" s="1097"/>
      <c r="L42" s="307"/>
      <c r="M42" s="307"/>
      <c r="N42" s="307"/>
      <c r="O42" s="307"/>
    </row>
    <row r="43" spans="1:15" ht="21" customHeight="1">
      <c r="A43" s="307"/>
      <c r="B43" s="1092"/>
      <c r="C43" s="1093"/>
      <c r="D43" s="1100"/>
      <c r="E43" s="1101"/>
      <c r="F43" s="1123"/>
      <c r="G43" s="1121" t="s">
        <v>289</v>
      </c>
      <c r="H43" s="1205" t="s">
        <v>339</v>
      </c>
      <c r="I43" s="1205"/>
      <c r="J43" s="1205"/>
      <c r="K43" s="1206"/>
      <c r="L43" s="307"/>
      <c r="M43" s="307"/>
      <c r="N43" s="307"/>
      <c r="O43" s="307"/>
    </row>
    <row r="44" spans="1:15" ht="21" customHeight="1">
      <c r="A44" s="307"/>
      <c r="B44" s="1094"/>
      <c r="C44" s="1095"/>
      <c r="D44" s="1102"/>
      <c r="E44" s="1103"/>
      <c r="F44" s="1124"/>
      <c r="G44" s="1122"/>
      <c r="H44" s="1089" t="s">
        <v>291</v>
      </c>
      <c r="I44" s="1090"/>
      <c r="J44" s="1202" t="s">
        <v>441</v>
      </c>
      <c r="K44" s="1203"/>
      <c r="L44" s="307"/>
      <c r="M44" s="307"/>
      <c r="N44" s="307"/>
      <c r="O44" s="307"/>
    </row>
    <row r="45" spans="1:15" ht="21" customHeight="1">
      <c r="A45" s="307"/>
      <c r="B45" s="1193" t="s">
        <v>219</v>
      </c>
      <c r="C45" s="1194"/>
      <c r="D45" s="1116" t="s">
        <v>339</v>
      </c>
      <c r="E45" s="1117"/>
      <c r="F45" s="1123" t="s">
        <v>290</v>
      </c>
      <c r="G45" s="1207"/>
      <c r="H45" s="1207"/>
      <c r="I45" s="1207"/>
      <c r="J45" s="1207"/>
      <c r="K45" s="1208"/>
      <c r="L45" s="307"/>
      <c r="M45" s="307"/>
      <c r="N45" s="307"/>
      <c r="O45" s="307"/>
    </row>
    <row r="46" spans="1:15" ht="21" customHeight="1">
      <c r="A46" s="307"/>
      <c r="B46" s="1092"/>
      <c r="C46" s="1195"/>
      <c r="D46" s="1100"/>
      <c r="E46" s="1101"/>
      <c r="F46" s="1192"/>
      <c r="G46" s="317" t="s">
        <v>220</v>
      </c>
      <c r="H46" s="318" t="s">
        <v>985</v>
      </c>
      <c r="I46" s="319" t="s">
        <v>1001</v>
      </c>
      <c r="J46" s="319"/>
      <c r="K46" s="320"/>
      <c r="L46" s="307"/>
      <c r="M46" s="307"/>
      <c r="N46" s="307"/>
      <c r="O46" s="307"/>
    </row>
    <row r="47" spans="1:15" ht="36" customHeight="1">
      <c r="A47" s="307"/>
      <c r="B47" s="1092"/>
      <c r="C47" s="1195"/>
      <c r="D47" s="1100"/>
      <c r="E47" s="1101"/>
      <c r="F47" s="1192"/>
      <c r="G47" s="317" t="s">
        <v>222</v>
      </c>
      <c r="H47" s="1120" t="s">
        <v>442</v>
      </c>
      <c r="I47" s="1056"/>
      <c r="J47" s="1056"/>
      <c r="K47" s="1057"/>
      <c r="L47" s="307"/>
      <c r="M47" s="307"/>
      <c r="N47" s="307"/>
      <c r="O47" s="307"/>
    </row>
    <row r="48" spans="1:15" ht="21" customHeight="1">
      <c r="A48" s="307"/>
      <c r="B48" s="1092"/>
      <c r="C48" s="1195"/>
      <c r="D48" s="1100"/>
      <c r="E48" s="1101"/>
      <c r="F48" s="1192"/>
      <c r="G48" s="1182" t="s">
        <v>221</v>
      </c>
      <c r="H48" s="1204" t="s">
        <v>339</v>
      </c>
      <c r="I48" s="1205"/>
      <c r="J48" s="1202"/>
      <c r="K48" s="1203"/>
      <c r="L48" s="307"/>
      <c r="M48" s="307"/>
      <c r="N48" s="307"/>
      <c r="O48" s="307"/>
    </row>
    <row r="49" spans="1:15" ht="21" customHeight="1" thickBot="1">
      <c r="A49" s="307"/>
      <c r="B49" s="1196"/>
      <c r="C49" s="1197"/>
      <c r="D49" s="1118"/>
      <c r="E49" s="1119"/>
      <c r="F49" s="1183"/>
      <c r="G49" s="1183"/>
      <c r="H49" s="1176" t="s">
        <v>291</v>
      </c>
      <c r="I49" s="1177"/>
      <c r="J49" s="1125" t="s">
        <v>443</v>
      </c>
      <c r="K49" s="1126"/>
      <c r="L49" s="307"/>
      <c r="M49" s="307"/>
      <c r="N49" s="307"/>
      <c r="O49" s="307"/>
    </row>
    <row r="50" spans="1:15" ht="21" customHeight="1">
      <c r="A50" s="307"/>
      <c r="B50" s="321"/>
      <c r="C50" s="321"/>
      <c r="D50" s="312"/>
      <c r="E50" s="312"/>
      <c r="F50" s="313"/>
      <c r="G50" s="313"/>
      <c r="H50" s="313"/>
      <c r="I50" s="313"/>
      <c r="J50" s="313"/>
      <c r="K50" s="313"/>
      <c r="L50" s="307"/>
      <c r="M50" s="307"/>
      <c r="N50" s="307"/>
      <c r="O50" s="307"/>
    </row>
    <row r="51" spans="1:15" ht="21" customHeight="1" thickBot="1">
      <c r="A51" s="305" t="s">
        <v>225</v>
      </c>
      <c r="B51" s="1087" t="s">
        <v>226</v>
      </c>
      <c r="C51" s="1087"/>
      <c r="D51" s="1088"/>
      <c r="E51" s="1088"/>
      <c r="F51" s="1088"/>
      <c r="G51" s="1088"/>
      <c r="H51" s="1088"/>
      <c r="I51" s="307"/>
      <c r="J51" s="307"/>
      <c r="K51" s="307"/>
      <c r="L51" s="307"/>
      <c r="M51" s="307"/>
      <c r="N51" s="307"/>
      <c r="O51" s="307"/>
    </row>
    <row r="52" spans="1:15" ht="21" customHeight="1">
      <c r="A52" s="306"/>
      <c r="B52" s="1180" t="s">
        <v>227</v>
      </c>
      <c r="C52" s="1181"/>
      <c r="D52" s="1187" t="s">
        <v>444</v>
      </c>
      <c r="E52" s="1188"/>
      <c r="F52" s="1188"/>
      <c r="G52" s="1188"/>
      <c r="H52" s="1188"/>
      <c r="I52" s="1188"/>
      <c r="J52" s="1188"/>
      <c r="K52" s="1189"/>
      <c r="L52" s="307"/>
      <c r="M52" s="307"/>
      <c r="N52" s="307"/>
      <c r="O52" s="307"/>
    </row>
    <row r="53" spans="1:15" ht="21" customHeight="1">
      <c r="A53" s="306"/>
      <c r="B53" s="1178" t="s">
        <v>228</v>
      </c>
      <c r="C53" s="1179"/>
      <c r="D53" s="1204" t="s">
        <v>444</v>
      </c>
      <c r="E53" s="1205"/>
      <c r="F53" s="1205"/>
      <c r="G53" s="1205"/>
      <c r="H53" s="1205"/>
      <c r="I53" s="1205"/>
      <c r="J53" s="1205"/>
      <c r="K53" s="1206"/>
      <c r="L53" s="307"/>
      <c r="M53" s="307"/>
      <c r="N53" s="307"/>
      <c r="O53" s="307"/>
    </row>
    <row r="54" spans="1:15" ht="21" customHeight="1">
      <c r="A54" s="306"/>
      <c r="B54" s="1191" t="s">
        <v>229</v>
      </c>
      <c r="C54" s="1192"/>
      <c r="D54" s="1164" t="s">
        <v>541</v>
      </c>
      <c r="E54" s="1165"/>
      <c r="F54" s="1165"/>
      <c r="G54" s="1165"/>
      <c r="H54" s="1165"/>
      <c r="I54" s="1165"/>
      <c r="J54" s="1165"/>
      <c r="K54" s="1166"/>
      <c r="L54" s="307"/>
      <c r="M54" s="307"/>
      <c r="N54" s="307"/>
      <c r="O54" s="307"/>
    </row>
    <row r="55" spans="1:15" ht="21" customHeight="1">
      <c r="A55" s="306"/>
      <c r="B55" s="1178" t="s">
        <v>230</v>
      </c>
      <c r="C55" s="1179"/>
      <c r="D55" s="1164" t="s">
        <v>444</v>
      </c>
      <c r="E55" s="1165"/>
      <c r="F55" s="1165"/>
      <c r="G55" s="1165"/>
      <c r="H55" s="1165"/>
      <c r="I55" s="1165"/>
      <c r="J55" s="1165"/>
      <c r="K55" s="1166"/>
      <c r="L55" s="307"/>
      <c r="M55" s="307"/>
      <c r="N55" s="307"/>
      <c r="O55" s="307"/>
    </row>
    <row r="56" spans="1:15" ht="21" customHeight="1" thickBot="1">
      <c r="A56" s="306"/>
      <c r="B56" s="1190" t="s">
        <v>231</v>
      </c>
      <c r="C56" s="1183"/>
      <c r="D56" s="1184" t="s">
        <v>541</v>
      </c>
      <c r="E56" s="1185"/>
      <c r="F56" s="1185"/>
      <c r="G56" s="1185"/>
      <c r="H56" s="1185"/>
      <c r="I56" s="1185"/>
      <c r="J56" s="1185"/>
      <c r="K56" s="1186"/>
      <c r="L56" s="307"/>
      <c r="M56" s="307"/>
      <c r="N56" s="307"/>
      <c r="O56" s="307"/>
    </row>
  </sheetData>
  <mergeCells count="111">
    <mergeCell ref="D56:K56"/>
    <mergeCell ref="D54:K54"/>
    <mergeCell ref="D52:K52"/>
    <mergeCell ref="B56:C56"/>
    <mergeCell ref="B54:C54"/>
    <mergeCell ref="B45:C49"/>
    <mergeCell ref="F38:G38"/>
    <mergeCell ref="H38:K38"/>
    <mergeCell ref="J44:K44"/>
    <mergeCell ref="D53:K53"/>
    <mergeCell ref="H43:K43"/>
    <mergeCell ref="H48:I48"/>
    <mergeCell ref="J48:K48"/>
    <mergeCell ref="F45:K45"/>
    <mergeCell ref="F46:F49"/>
    <mergeCell ref="D55:K55"/>
    <mergeCell ref="B33:J33"/>
    <mergeCell ref="B38:E38"/>
    <mergeCell ref="H34:K34"/>
    <mergeCell ref="B40:H40"/>
    <mergeCell ref="H49:I49"/>
    <mergeCell ref="B55:C55"/>
    <mergeCell ref="B52:C52"/>
    <mergeCell ref="B53:C53"/>
    <mergeCell ref="G48:G49"/>
    <mergeCell ref="F34:G34"/>
    <mergeCell ref="F35:G35"/>
    <mergeCell ref="H35:K35"/>
    <mergeCell ref="B34:E36"/>
    <mergeCell ref="F3:K3"/>
    <mergeCell ref="F5:K5"/>
    <mergeCell ref="F4:H4"/>
    <mergeCell ref="J4:K4"/>
    <mergeCell ref="B1:E1"/>
    <mergeCell ref="B3:E3"/>
    <mergeCell ref="B4:E4"/>
    <mergeCell ref="B2:K2"/>
    <mergeCell ref="D5:E5"/>
    <mergeCell ref="B5:C7"/>
    <mergeCell ref="F6:K6"/>
    <mergeCell ref="F7:K7"/>
    <mergeCell ref="F8:K8"/>
    <mergeCell ref="D6:E6"/>
    <mergeCell ref="D7:E7"/>
    <mergeCell ref="B8:E8"/>
    <mergeCell ref="J10:K10"/>
    <mergeCell ref="B11:C11"/>
    <mergeCell ref="B14:E14"/>
    <mergeCell ref="F14:H14"/>
    <mergeCell ref="D11:E11"/>
    <mergeCell ref="B12:E12"/>
    <mergeCell ref="F10:H10"/>
    <mergeCell ref="F11:K11"/>
    <mergeCell ref="F13:K13"/>
    <mergeCell ref="J14:K14"/>
    <mergeCell ref="B9:E9"/>
    <mergeCell ref="F9:K9"/>
    <mergeCell ref="B10:E10"/>
    <mergeCell ref="D45:E49"/>
    <mergeCell ref="H47:K47"/>
    <mergeCell ref="G43:G44"/>
    <mergeCell ref="F42:F44"/>
    <mergeCell ref="J49:K49"/>
    <mergeCell ref="F12:K12"/>
    <mergeCell ref="J22:K22"/>
    <mergeCell ref="B16:E16"/>
    <mergeCell ref="B15:C15"/>
    <mergeCell ref="F16:K16"/>
    <mergeCell ref="F17:K17"/>
    <mergeCell ref="B17:E17"/>
    <mergeCell ref="B18:E18"/>
    <mergeCell ref="J26:K26"/>
    <mergeCell ref="B24:E24"/>
    <mergeCell ref="F24:K24"/>
    <mergeCell ref="D19:E19"/>
    <mergeCell ref="B25:E25"/>
    <mergeCell ref="F25:K25"/>
    <mergeCell ref="F21:K21"/>
    <mergeCell ref="F22:H22"/>
    <mergeCell ref="B13:E13"/>
    <mergeCell ref="D15:E15"/>
    <mergeCell ref="F15:K15"/>
    <mergeCell ref="B51:H51"/>
    <mergeCell ref="H44:I44"/>
    <mergeCell ref="B41:C44"/>
    <mergeCell ref="I42:K42"/>
    <mergeCell ref="D41:E44"/>
    <mergeCell ref="F41:G41"/>
    <mergeCell ref="H41:K41"/>
    <mergeCell ref="B26:E26"/>
    <mergeCell ref="F28:K28"/>
    <mergeCell ref="B28:E28"/>
    <mergeCell ref="D27:E27"/>
    <mergeCell ref="F27:K27"/>
    <mergeCell ref="B27:C27"/>
    <mergeCell ref="B37:E37"/>
    <mergeCell ref="F37:K37"/>
    <mergeCell ref="F26:H26"/>
    <mergeCell ref="F18:H18"/>
    <mergeCell ref="J18:K18"/>
    <mergeCell ref="B23:C23"/>
    <mergeCell ref="H36:K36"/>
    <mergeCell ref="F36:G36"/>
    <mergeCell ref="D23:E23"/>
    <mergeCell ref="F23:K23"/>
    <mergeCell ref="F19:K19"/>
    <mergeCell ref="B19:C19"/>
    <mergeCell ref="B20:E20"/>
    <mergeCell ref="B22:E22"/>
    <mergeCell ref="F20:K20"/>
    <mergeCell ref="B21:E21"/>
  </mergeCells>
  <phoneticPr fontId="2"/>
  <dataValidations count="4">
    <dataValidation type="list" allowBlank="1" showInputMessage="1" showErrorMessage="1" sqref="H48 D41 H43 D45 F38">
      <formula1>"あり,なし"</formula1>
    </dataValidation>
    <dataValidation type="list" allowBlank="1" showInputMessage="1" showErrorMessage="1" sqref="H46 H42">
      <formula1>"昭和,平成,令和"</formula1>
    </dataValidation>
    <dataValidation type="list" allowBlank="1" showInputMessage="1" showErrorMessage="1" sqref="D52:D53">
      <formula1>"入居希望者に公開,入居希望者に交付,入居希望者に公開・入居希望者に交付,公開していない"</formula1>
    </dataValidation>
    <dataValidation type="list" allowBlank="1" showInputMessage="1" showErrorMessage="1" sqref="D54:K56">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9" fitToHeight="0" orientation="landscape" cellComments="asDisplayed" r:id="rId1"/>
  <headerFooter alignWithMargins="0"/>
  <rowBreaks count="2" manualBreakCount="2">
    <brk id="16" max="14" man="1"/>
    <brk id="32" max="14"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2060"/>
    <pageSetUpPr fitToPage="1"/>
  </sheetPr>
  <dimension ref="A1:R81"/>
  <sheetViews>
    <sheetView view="pageBreakPreview" zoomScale="90" zoomScaleNormal="85" zoomScaleSheetLayoutView="90" workbookViewId="0">
      <selection activeCell="I39" sqref="I39"/>
    </sheetView>
  </sheetViews>
  <sheetFormatPr defaultRowHeight="22.5" customHeight="1"/>
  <cols>
    <col min="1" max="1" width="3.25" style="325" customWidth="1"/>
    <col min="2" max="2" width="2.625" style="325" customWidth="1"/>
    <col min="3" max="3" width="9" style="325"/>
    <col min="4" max="4" width="17.125" style="325" customWidth="1"/>
    <col min="5" max="5" width="7" style="325" customWidth="1"/>
    <col min="6" max="6" width="2.625" style="324" customWidth="1"/>
    <col min="7" max="7" width="14" style="325" customWidth="1"/>
    <col min="8" max="8" width="6.875" style="324" customWidth="1"/>
    <col min="9" max="9" width="12.5" style="325" customWidth="1"/>
    <col min="10" max="10" width="12.25" style="325" customWidth="1"/>
    <col min="11" max="11" width="12.125" style="325" customWidth="1"/>
    <col min="12" max="12" width="3.375" style="325" customWidth="1"/>
    <col min="13" max="15" width="13" style="325" customWidth="1"/>
    <col min="16" max="16384" width="9" style="325"/>
  </cols>
  <sheetData>
    <row r="1" spans="1:18" ht="21" customHeight="1" thickBot="1">
      <c r="A1" s="323">
        <v>10</v>
      </c>
      <c r="B1" s="1240" t="s">
        <v>46</v>
      </c>
      <c r="C1" s="1240"/>
      <c r="D1" s="1240"/>
      <c r="E1" s="323"/>
    </row>
    <row r="2" spans="1:18" ht="21" customHeight="1">
      <c r="B2" s="1146" t="s">
        <v>294</v>
      </c>
      <c r="C2" s="1077"/>
      <c r="D2" s="1078"/>
      <c r="E2" s="1225" t="s">
        <v>339</v>
      </c>
      <c r="F2" s="1104" t="s">
        <v>290</v>
      </c>
      <c r="G2" s="1230"/>
      <c r="H2" s="1230"/>
      <c r="I2" s="1230"/>
      <c r="J2" s="1230"/>
      <c r="K2" s="1231"/>
    </row>
    <row r="3" spans="1:18" ht="21" customHeight="1">
      <c r="B3" s="1149"/>
      <c r="C3" s="1211"/>
      <c r="D3" s="1150"/>
      <c r="E3" s="1226"/>
      <c r="F3" s="1241"/>
      <c r="G3" s="326" t="s">
        <v>293</v>
      </c>
      <c r="H3" s="327" t="s">
        <v>336</v>
      </c>
      <c r="I3" s="328">
        <v>2</v>
      </c>
      <c r="J3" s="329" t="s">
        <v>337</v>
      </c>
      <c r="K3" s="330"/>
      <c r="L3" s="331"/>
    </row>
    <row r="4" spans="1:18" ht="21" customHeight="1">
      <c r="B4" s="1149"/>
      <c r="C4" s="1211"/>
      <c r="D4" s="1150"/>
      <c r="E4" s="1226"/>
      <c r="F4" s="1242"/>
      <c r="G4" s="332" t="s">
        <v>292</v>
      </c>
      <c r="H4" s="1045" t="s">
        <v>467</v>
      </c>
      <c r="I4" s="1046"/>
      <c r="J4" s="1046"/>
      <c r="K4" s="1047"/>
    </row>
    <row r="5" spans="1:18" ht="36" customHeight="1">
      <c r="B5" s="1149"/>
      <c r="C5" s="1211"/>
      <c r="D5" s="1150"/>
      <c r="E5" s="1226"/>
      <c r="F5" s="1243" t="s">
        <v>277</v>
      </c>
      <c r="G5" s="1244"/>
      <c r="H5" s="1236"/>
      <c r="I5" s="1236"/>
      <c r="J5" s="1236"/>
      <c r="K5" s="1237"/>
    </row>
    <row r="6" spans="1:18" ht="36" customHeight="1">
      <c r="B6" s="1054" t="s">
        <v>240</v>
      </c>
      <c r="C6" s="1232"/>
      <c r="D6" s="1055"/>
      <c r="E6" s="333" t="s">
        <v>393</v>
      </c>
      <c r="F6" s="1243" t="s">
        <v>295</v>
      </c>
      <c r="G6" s="1244"/>
      <c r="H6" s="1236"/>
      <c r="I6" s="1236"/>
      <c r="J6" s="1236"/>
      <c r="K6" s="1237"/>
    </row>
    <row r="7" spans="1:18" ht="159.94999999999999" customHeight="1">
      <c r="B7" s="1054" t="s">
        <v>689</v>
      </c>
      <c r="C7" s="1232"/>
      <c r="D7" s="1055"/>
      <c r="E7" s="1227" t="s">
        <v>616</v>
      </c>
      <c r="F7" s="1228"/>
      <c r="G7" s="1228"/>
      <c r="H7" s="1228"/>
      <c r="I7" s="1228"/>
      <c r="J7" s="1228"/>
      <c r="K7" s="1229"/>
    </row>
    <row r="8" spans="1:18" ht="135" customHeight="1">
      <c r="B8" s="1054" t="s">
        <v>557</v>
      </c>
      <c r="C8" s="1232"/>
      <c r="D8" s="1055"/>
      <c r="E8" s="1227" t="s">
        <v>686</v>
      </c>
      <c r="F8" s="1228"/>
      <c r="G8" s="1228"/>
      <c r="H8" s="1228"/>
      <c r="I8" s="1228"/>
      <c r="J8" s="1228"/>
      <c r="K8" s="1229"/>
    </row>
    <row r="9" spans="1:18" ht="18" customHeight="1">
      <c r="B9" s="1193" t="s">
        <v>681</v>
      </c>
      <c r="C9" s="1194"/>
      <c r="D9" s="1216"/>
      <c r="E9" s="1264" t="s">
        <v>445</v>
      </c>
      <c r="F9" s="1243" t="s">
        <v>363</v>
      </c>
      <c r="G9" s="1261"/>
      <c r="H9" s="1236"/>
      <c r="I9" s="1236"/>
      <c r="J9" s="1236"/>
      <c r="K9" s="1237"/>
    </row>
    <row r="10" spans="1:18" ht="18" customHeight="1">
      <c r="B10" s="1094"/>
      <c r="C10" s="1245"/>
      <c r="D10" s="1095"/>
      <c r="E10" s="1265"/>
      <c r="F10" s="1124"/>
      <c r="G10" s="1262"/>
      <c r="H10" s="1238"/>
      <c r="I10" s="1238"/>
      <c r="J10" s="1238"/>
      <c r="K10" s="1239"/>
    </row>
    <row r="11" spans="1:18" ht="45" customHeight="1">
      <c r="B11" s="1193" t="s">
        <v>844</v>
      </c>
      <c r="C11" s="1194"/>
      <c r="D11" s="1216"/>
      <c r="E11" s="1259" t="s">
        <v>339</v>
      </c>
      <c r="F11" s="1260"/>
      <c r="G11" s="1260"/>
      <c r="H11" s="1260"/>
      <c r="I11" s="1260"/>
      <c r="J11" s="1260"/>
      <c r="K11" s="1263"/>
    </row>
    <row r="12" spans="1:18" ht="36" customHeight="1">
      <c r="B12" s="334"/>
      <c r="C12" s="1215" t="s">
        <v>223</v>
      </c>
      <c r="D12" s="1216"/>
      <c r="E12" s="1256" t="s">
        <v>762</v>
      </c>
      <c r="F12" s="1257"/>
      <c r="G12" s="1257"/>
      <c r="H12" s="1257"/>
      <c r="I12" s="1257"/>
      <c r="J12" s="1257"/>
      <c r="K12" s="1258"/>
    </row>
    <row r="13" spans="1:18" ht="21" customHeight="1">
      <c r="B13" s="334"/>
      <c r="C13" s="1215" t="s">
        <v>839</v>
      </c>
      <c r="D13" s="1216"/>
      <c r="E13" s="1204" t="s">
        <v>544</v>
      </c>
      <c r="F13" s="1205"/>
      <c r="G13" s="1205"/>
      <c r="H13" s="1205"/>
      <c r="I13" s="1205"/>
      <c r="J13" s="1205"/>
      <c r="K13" s="1206"/>
    </row>
    <row r="14" spans="1:18" ht="45" customHeight="1">
      <c r="B14" s="334"/>
      <c r="C14" s="1252"/>
      <c r="D14" s="1093"/>
      <c r="E14" s="1215" t="s">
        <v>547</v>
      </c>
      <c r="F14" s="1216"/>
      <c r="G14" s="1266" t="s">
        <v>543</v>
      </c>
      <c r="H14" s="1267"/>
      <c r="I14" s="1267"/>
      <c r="J14" s="1267"/>
      <c r="K14" s="1268"/>
    </row>
    <row r="15" spans="1:18" ht="45" customHeight="1">
      <c r="B15" s="334"/>
      <c r="C15" s="1249"/>
      <c r="D15" s="1095"/>
      <c r="E15" s="1249"/>
      <c r="F15" s="1095"/>
      <c r="G15" s="1269"/>
      <c r="H15" s="1270"/>
      <c r="I15" s="1270"/>
      <c r="J15" s="1270"/>
      <c r="K15" s="1271"/>
    </row>
    <row r="16" spans="1:18" ht="36" customHeight="1">
      <c r="B16" s="335"/>
      <c r="C16" s="1215" t="s">
        <v>498</v>
      </c>
      <c r="D16" s="1216"/>
      <c r="E16" s="1256" t="s">
        <v>569</v>
      </c>
      <c r="F16" s="1257"/>
      <c r="G16" s="1257"/>
      <c r="H16" s="1257"/>
      <c r="I16" s="1257"/>
      <c r="J16" s="1257"/>
      <c r="K16" s="1258"/>
      <c r="P16" s="336"/>
      <c r="Q16" s="337"/>
      <c r="R16" s="337"/>
    </row>
    <row r="17" spans="2:18" ht="21" customHeight="1">
      <c r="B17" s="1193" t="s">
        <v>545</v>
      </c>
      <c r="C17" s="1194"/>
      <c r="D17" s="1216"/>
      <c r="E17" s="1259" t="s">
        <v>393</v>
      </c>
      <c r="F17" s="1260"/>
      <c r="G17" s="338"/>
      <c r="H17" s="338"/>
      <c r="I17" s="338"/>
      <c r="J17" s="338"/>
      <c r="K17" s="339"/>
    </row>
    <row r="18" spans="2:18" ht="21" customHeight="1">
      <c r="B18" s="340"/>
      <c r="C18" s="1215" t="s">
        <v>546</v>
      </c>
      <c r="D18" s="1216"/>
      <c r="E18" s="1253"/>
      <c r="F18" s="1254"/>
      <c r="G18" s="1254"/>
      <c r="H18" s="1254"/>
      <c r="I18" s="1254"/>
      <c r="J18" s="1254"/>
      <c r="K18" s="1255"/>
    </row>
    <row r="19" spans="2:18" ht="21" customHeight="1">
      <c r="B19" s="335"/>
      <c r="C19" s="1215" t="s">
        <v>547</v>
      </c>
      <c r="D19" s="1216"/>
      <c r="E19" s="1253"/>
      <c r="F19" s="1254"/>
      <c r="G19" s="1254"/>
      <c r="H19" s="1254"/>
      <c r="I19" s="1254"/>
      <c r="J19" s="1254"/>
      <c r="K19" s="1255"/>
    </row>
    <row r="20" spans="2:18" ht="36" customHeight="1" thickBot="1">
      <c r="B20" s="341"/>
      <c r="C20" s="1247" t="s">
        <v>498</v>
      </c>
      <c r="D20" s="1248"/>
      <c r="E20" s="1233"/>
      <c r="F20" s="1234"/>
      <c r="G20" s="1234"/>
      <c r="H20" s="1234"/>
      <c r="I20" s="1234"/>
      <c r="J20" s="1234"/>
      <c r="K20" s="1235"/>
      <c r="P20" s="336"/>
      <c r="Q20" s="337"/>
      <c r="R20" s="337"/>
    </row>
    <row r="21" spans="2:18" ht="21" customHeight="1">
      <c r="B21" s="312"/>
      <c r="C21" s="312"/>
      <c r="D21" s="312"/>
      <c r="E21" s="312"/>
      <c r="F21" s="312"/>
      <c r="G21" s="312"/>
      <c r="H21" s="312"/>
      <c r="I21" s="312"/>
      <c r="J21" s="312"/>
      <c r="K21" s="312"/>
    </row>
    <row r="22" spans="2:18" ht="21" customHeight="1">
      <c r="B22" s="312"/>
      <c r="C22" s="312"/>
      <c r="D22" s="312"/>
      <c r="E22" s="312"/>
      <c r="F22" s="312"/>
      <c r="G22" s="312"/>
      <c r="H22" s="312"/>
      <c r="I22" s="312"/>
      <c r="J22" s="312"/>
      <c r="K22" s="312"/>
    </row>
    <row r="23" spans="2:18" ht="21" customHeight="1">
      <c r="B23" s="342"/>
      <c r="C23" s="1214" t="s">
        <v>224</v>
      </c>
      <c r="D23" s="1214"/>
      <c r="E23" s="1214"/>
      <c r="F23" s="1250"/>
      <c r="G23" s="1251"/>
      <c r="H23" s="1251"/>
      <c r="I23" s="1251"/>
      <c r="J23" s="1251"/>
      <c r="K23" s="1251"/>
    </row>
    <row r="24" spans="2:18" ht="21" customHeight="1">
      <c r="B24" s="342"/>
      <c r="C24" s="1214" t="s">
        <v>241</v>
      </c>
      <c r="D24" s="1214"/>
      <c r="E24" s="1214"/>
      <c r="F24" s="1214"/>
      <c r="G24" s="1214"/>
      <c r="H24" s="1214"/>
      <c r="I24" s="1214"/>
      <c r="J24" s="1214"/>
      <c r="K24" s="1214"/>
    </row>
    <row r="25" spans="2:18" ht="21" customHeight="1">
      <c r="B25" s="342"/>
      <c r="C25" s="1213" t="s">
        <v>683</v>
      </c>
      <c r="D25" s="1214"/>
      <c r="E25" s="1214"/>
      <c r="F25" s="1214"/>
      <c r="G25" s="1214"/>
      <c r="H25" s="1214"/>
      <c r="I25" s="1214"/>
      <c r="J25" s="1214"/>
      <c r="K25" s="1214"/>
    </row>
    <row r="26" spans="2:18" ht="21" customHeight="1">
      <c r="B26" s="342"/>
      <c r="C26" s="1214" t="s">
        <v>682</v>
      </c>
      <c r="D26" s="1214"/>
      <c r="E26" s="1214"/>
      <c r="F26" s="1214"/>
      <c r="G26" s="1214"/>
      <c r="H26" s="1214"/>
      <c r="I26" s="1214"/>
      <c r="J26" s="1214"/>
      <c r="K26" s="1214"/>
    </row>
    <row r="27" spans="2:18" ht="21" customHeight="1">
      <c r="B27" s="342"/>
      <c r="C27" s="304"/>
      <c r="D27" s="304"/>
      <c r="E27" s="304"/>
      <c r="F27" s="343"/>
      <c r="G27" s="344"/>
      <c r="H27" s="343"/>
      <c r="I27" s="344"/>
      <c r="J27" s="344"/>
      <c r="K27" s="344"/>
    </row>
    <row r="28" spans="2:18" ht="36" customHeight="1">
      <c r="B28" s="1222" t="s">
        <v>826</v>
      </c>
      <c r="C28" s="1223"/>
      <c r="D28" s="1223"/>
      <c r="E28" s="1223"/>
      <c r="F28" s="1223"/>
      <c r="G28" s="1223"/>
      <c r="H28" s="1223"/>
      <c r="I28" s="1223"/>
      <c r="J28" s="1223"/>
      <c r="K28" s="1223"/>
    </row>
    <row r="29" spans="2:18" ht="21" customHeight="1">
      <c r="B29" s="345"/>
      <c r="C29" s="345"/>
      <c r="D29" s="345"/>
      <c r="E29" s="345"/>
      <c r="F29" s="345"/>
      <c r="G29" s="345"/>
      <c r="H29" s="345"/>
      <c r="I29" s="345"/>
      <c r="J29" s="345"/>
      <c r="K29" s="345"/>
    </row>
    <row r="30" spans="2:18" ht="21" customHeight="1">
      <c r="B30" s="1221" t="s">
        <v>591</v>
      </c>
      <c r="C30" s="1221"/>
      <c r="D30" s="345"/>
      <c r="E30" s="345"/>
      <c r="F30" s="345"/>
      <c r="G30" s="345"/>
      <c r="H30" s="345"/>
      <c r="I30" s="345"/>
      <c r="J30" s="345"/>
      <c r="K30" s="345"/>
    </row>
    <row r="31" spans="2:18" ht="21" customHeight="1">
      <c r="B31" s="1218" t="s">
        <v>592</v>
      </c>
      <c r="C31" s="1218"/>
      <c r="D31" s="1217"/>
      <c r="E31" s="1217"/>
      <c r="F31" s="1217"/>
      <c r="G31" s="1217"/>
      <c r="H31" s="346"/>
      <c r="I31" s="347"/>
      <c r="J31" s="347"/>
      <c r="K31" s="347"/>
    </row>
    <row r="32" spans="2:18" ht="21" customHeight="1">
      <c r="B32" s="1224" t="s">
        <v>593</v>
      </c>
      <c r="C32" s="1224"/>
      <c r="D32" s="1246"/>
      <c r="E32" s="1246"/>
      <c r="F32" s="1246"/>
      <c r="G32" s="1246"/>
      <c r="H32" s="346"/>
      <c r="I32" s="348" t="s">
        <v>59</v>
      </c>
      <c r="J32" s="347"/>
      <c r="K32" s="347"/>
    </row>
    <row r="33" spans="2:11" ht="21" customHeight="1">
      <c r="B33" s="312"/>
      <c r="C33" s="312"/>
      <c r="D33" s="312"/>
      <c r="E33" s="349"/>
      <c r="F33" s="349"/>
      <c r="G33" s="349"/>
      <c r="H33" s="346"/>
      <c r="I33" s="348"/>
      <c r="J33" s="347"/>
      <c r="K33" s="347"/>
    </row>
    <row r="34" spans="2:11" ht="21" customHeight="1">
      <c r="B34" s="1220" t="s">
        <v>597</v>
      </c>
      <c r="C34" s="1220"/>
      <c r="D34" s="1220"/>
      <c r="E34" s="349"/>
      <c r="F34" s="349"/>
      <c r="G34" s="349"/>
      <c r="H34" s="346"/>
      <c r="I34" s="348"/>
      <c r="J34" s="347"/>
      <c r="K34" s="347"/>
    </row>
    <row r="35" spans="2:11" ht="21" customHeight="1">
      <c r="B35" s="1218" t="s">
        <v>592</v>
      </c>
      <c r="C35" s="1218"/>
      <c r="D35" s="1217"/>
      <c r="E35" s="1217"/>
      <c r="F35" s="1217"/>
      <c r="G35" s="1217"/>
      <c r="H35" s="346"/>
      <c r="I35" s="347"/>
      <c r="J35" s="347"/>
      <c r="K35" s="347"/>
    </row>
    <row r="36" spans="2:11" ht="21" customHeight="1">
      <c r="B36" s="1218" t="s">
        <v>593</v>
      </c>
      <c r="C36" s="1218"/>
      <c r="D36" s="1219"/>
      <c r="E36" s="1219"/>
      <c r="F36" s="1219"/>
      <c r="G36" s="1219"/>
      <c r="H36" s="346"/>
      <c r="I36" s="348" t="s">
        <v>59</v>
      </c>
      <c r="J36" s="347"/>
      <c r="K36" s="347"/>
    </row>
    <row r="37" spans="2:11" ht="21" customHeight="1">
      <c r="B37" s="350"/>
      <c r="C37" s="350"/>
      <c r="D37" s="351"/>
      <c r="E37" s="352"/>
      <c r="F37" s="348"/>
      <c r="G37" s="348"/>
      <c r="H37" s="346"/>
      <c r="I37" s="347"/>
      <c r="J37" s="347"/>
      <c r="K37" s="347"/>
    </row>
    <row r="38" spans="2:11" s="307" customFormat="1" ht="21" customHeight="1">
      <c r="B38" s="350"/>
      <c r="C38" s="350"/>
      <c r="D38" s="351"/>
      <c r="E38" s="352"/>
      <c r="F38" s="348"/>
      <c r="G38" s="348"/>
      <c r="H38" s="346"/>
      <c r="I38" s="347"/>
      <c r="J38" s="347"/>
      <c r="K38" s="347"/>
    </row>
    <row r="39" spans="2:11" s="307" customFormat="1" ht="21" customHeight="1">
      <c r="B39" s="353"/>
      <c r="C39" s="352"/>
      <c r="D39" s="352"/>
      <c r="E39" s="352"/>
      <c r="F39" s="348"/>
      <c r="G39" s="348"/>
      <c r="H39" s="346"/>
      <c r="I39" s="347"/>
      <c r="J39" s="347"/>
      <c r="K39" s="347"/>
    </row>
    <row r="40" spans="2:11" ht="21" customHeight="1">
      <c r="B40" s="353"/>
      <c r="C40" s="348"/>
      <c r="D40" s="348" t="s">
        <v>778</v>
      </c>
      <c r="E40" s="354"/>
      <c r="F40" s="354"/>
      <c r="G40" s="354"/>
      <c r="H40" s="354"/>
      <c r="I40" s="354"/>
      <c r="J40" s="354"/>
      <c r="K40" s="354"/>
    </row>
    <row r="41" spans="2:11" ht="21" customHeight="1">
      <c r="B41" s="353"/>
      <c r="C41" s="345"/>
      <c r="D41" s="345"/>
      <c r="E41" s="345"/>
      <c r="F41" s="345"/>
      <c r="G41" s="345"/>
      <c r="H41" s="345"/>
      <c r="I41" s="345"/>
      <c r="J41" s="345"/>
      <c r="K41" s="345"/>
    </row>
    <row r="42" spans="2:11" ht="21" customHeight="1">
      <c r="B42" s="353"/>
      <c r="C42" s="348"/>
      <c r="D42" s="348"/>
      <c r="E42" s="348"/>
      <c r="F42" s="346"/>
      <c r="G42" s="355" t="s">
        <v>354</v>
      </c>
      <c r="H42" s="356"/>
      <c r="I42" s="357" t="s">
        <v>603</v>
      </c>
      <c r="J42" s="357" t="s">
        <v>604</v>
      </c>
      <c r="K42" s="357" t="s">
        <v>605</v>
      </c>
    </row>
    <row r="43" spans="2:11" ht="21" customHeight="1">
      <c r="B43" s="353"/>
      <c r="C43" s="348"/>
      <c r="D43" s="348"/>
      <c r="E43" s="348"/>
      <c r="F43" s="346"/>
      <c r="G43" s="358" t="s">
        <v>329</v>
      </c>
      <c r="H43" s="1217"/>
      <c r="I43" s="1217"/>
      <c r="J43" s="1217"/>
      <c r="K43" s="1217"/>
    </row>
    <row r="44" spans="2:11" ht="21" customHeight="1">
      <c r="B44" s="342"/>
      <c r="C44" s="304"/>
      <c r="D44" s="304"/>
      <c r="E44" s="304"/>
      <c r="F44" s="343"/>
      <c r="G44" s="359"/>
      <c r="H44" s="360"/>
      <c r="I44" s="361"/>
      <c r="J44" s="362"/>
      <c r="K44" s="362"/>
    </row>
    <row r="45" spans="2:11" ht="21" customHeight="1">
      <c r="B45" s="342"/>
      <c r="C45" s="304"/>
      <c r="D45" s="1214"/>
      <c r="E45" s="1214"/>
      <c r="F45" s="1214"/>
      <c r="G45" s="1214"/>
      <c r="H45" s="1214"/>
      <c r="I45" s="1214"/>
      <c r="J45" s="1214"/>
      <c r="K45" s="1214"/>
    </row>
    <row r="67" spans="1:15" ht="22.5" customHeight="1">
      <c r="A67" s="363"/>
      <c r="B67" s="363"/>
      <c r="C67" s="363"/>
      <c r="D67" s="363"/>
      <c r="E67" s="363"/>
      <c r="F67" s="364"/>
      <c r="G67" s="363"/>
      <c r="H67" s="364"/>
      <c r="I67" s="363"/>
      <c r="J67" s="363"/>
      <c r="K67" s="363"/>
      <c r="L67" s="363"/>
      <c r="M67" s="363"/>
      <c r="N67" s="363"/>
      <c r="O67" s="363"/>
    </row>
    <row r="68" spans="1:15" ht="22.5" customHeight="1">
      <c r="A68" s="363"/>
      <c r="B68" s="363"/>
      <c r="C68" s="363"/>
      <c r="D68" s="363"/>
      <c r="E68" s="363"/>
      <c r="F68" s="364"/>
      <c r="G68" s="363"/>
      <c r="H68" s="364"/>
      <c r="I68" s="363"/>
      <c r="J68" s="363"/>
      <c r="K68" s="363"/>
      <c r="L68" s="363"/>
      <c r="M68" s="363"/>
      <c r="N68" s="363"/>
      <c r="O68" s="363"/>
    </row>
    <row r="69" spans="1:15" ht="22.5" customHeight="1">
      <c r="A69" s="363"/>
      <c r="B69" s="363"/>
      <c r="C69" s="363"/>
      <c r="D69" s="363"/>
      <c r="E69" s="363"/>
      <c r="F69" s="364"/>
      <c r="G69" s="363"/>
      <c r="H69" s="364"/>
      <c r="I69" s="363"/>
      <c r="J69" s="363"/>
      <c r="K69" s="363"/>
      <c r="L69" s="363"/>
      <c r="M69" s="363"/>
      <c r="N69" s="363"/>
      <c r="O69" s="363"/>
    </row>
    <row r="70" spans="1:15" ht="22.5" customHeight="1">
      <c r="A70" s="363"/>
      <c r="B70" s="363"/>
      <c r="C70" s="363"/>
      <c r="D70" s="363"/>
      <c r="E70" s="363"/>
      <c r="F70" s="364"/>
      <c r="G70" s="363"/>
      <c r="H70" s="364"/>
      <c r="I70" s="363"/>
      <c r="J70" s="363"/>
      <c r="K70" s="363"/>
      <c r="L70" s="363"/>
      <c r="M70" s="363"/>
      <c r="N70" s="363"/>
      <c r="O70" s="363"/>
    </row>
    <row r="71" spans="1:15" ht="22.5" customHeight="1">
      <c r="A71" s="363"/>
      <c r="B71" s="363"/>
      <c r="C71" s="363"/>
      <c r="D71" s="363"/>
      <c r="E71" s="363"/>
      <c r="F71" s="364"/>
      <c r="G71" s="363"/>
      <c r="H71" s="364"/>
      <c r="I71" s="363"/>
      <c r="J71" s="363"/>
      <c r="K71" s="363"/>
      <c r="L71" s="363"/>
      <c r="M71" s="363"/>
      <c r="N71" s="363"/>
      <c r="O71" s="363"/>
    </row>
    <row r="72" spans="1:15" ht="22.5" customHeight="1">
      <c r="A72" s="363"/>
      <c r="B72" s="363"/>
      <c r="C72" s="363"/>
      <c r="D72" s="363"/>
      <c r="E72" s="363"/>
      <c r="F72" s="364"/>
      <c r="G72" s="363"/>
      <c r="H72" s="364"/>
      <c r="I72" s="363"/>
      <c r="J72" s="363"/>
      <c r="K72" s="363"/>
      <c r="L72" s="363"/>
      <c r="M72" s="363"/>
      <c r="N72" s="363"/>
      <c r="O72" s="363"/>
    </row>
    <row r="73" spans="1:15" ht="22.5" customHeight="1">
      <c r="A73" s="363"/>
      <c r="B73" s="363"/>
      <c r="C73" s="363"/>
      <c r="D73" s="363"/>
      <c r="E73" s="363"/>
      <c r="F73" s="364"/>
      <c r="G73" s="363"/>
      <c r="H73" s="364"/>
      <c r="I73" s="363"/>
      <c r="J73" s="363"/>
      <c r="K73" s="363"/>
      <c r="L73" s="363"/>
      <c r="M73" s="363"/>
      <c r="N73" s="363"/>
      <c r="O73" s="363"/>
    </row>
    <row r="74" spans="1:15" ht="22.5" customHeight="1">
      <c r="A74" s="363"/>
      <c r="B74" s="363"/>
      <c r="C74" s="363"/>
      <c r="D74" s="363"/>
      <c r="E74" s="363"/>
      <c r="F74" s="364"/>
      <c r="G74" s="363"/>
      <c r="H74" s="364"/>
      <c r="I74" s="363"/>
      <c r="J74" s="363"/>
      <c r="K74" s="363"/>
      <c r="L74" s="363"/>
      <c r="M74" s="363"/>
      <c r="N74" s="363"/>
      <c r="O74" s="363"/>
    </row>
    <row r="75" spans="1:15" ht="22.5" customHeight="1">
      <c r="A75" s="363"/>
      <c r="B75" s="363"/>
      <c r="C75" s="363"/>
      <c r="D75" s="363"/>
      <c r="E75" s="363"/>
      <c r="F75" s="364"/>
      <c r="G75" s="363"/>
      <c r="H75" s="364"/>
      <c r="I75" s="363"/>
      <c r="J75" s="363"/>
      <c r="K75" s="363"/>
      <c r="L75" s="363"/>
      <c r="M75" s="363"/>
      <c r="N75" s="363"/>
      <c r="O75" s="363"/>
    </row>
    <row r="76" spans="1:15" ht="22.5" customHeight="1">
      <c r="A76" s="363"/>
      <c r="B76" s="363"/>
      <c r="C76" s="363"/>
      <c r="D76" s="363"/>
      <c r="E76" s="363"/>
      <c r="F76" s="364"/>
      <c r="G76" s="363"/>
      <c r="H76" s="364"/>
      <c r="I76" s="363"/>
      <c r="J76" s="363"/>
      <c r="K76" s="363"/>
      <c r="L76" s="363"/>
      <c r="M76" s="363"/>
      <c r="N76" s="363"/>
      <c r="O76" s="363"/>
    </row>
    <row r="77" spans="1:15" ht="22.5" customHeight="1">
      <c r="A77" s="363"/>
      <c r="B77" s="363"/>
      <c r="C77" s="363"/>
      <c r="D77" s="363"/>
      <c r="E77" s="363"/>
      <c r="F77" s="364"/>
      <c r="G77" s="363"/>
      <c r="H77" s="364"/>
      <c r="I77" s="363"/>
      <c r="J77" s="363"/>
      <c r="K77" s="363"/>
      <c r="L77" s="363"/>
      <c r="M77" s="363"/>
      <c r="N77" s="363"/>
      <c r="O77" s="363"/>
    </row>
    <row r="78" spans="1:15" ht="22.5" customHeight="1">
      <c r="A78" s="363"/>
      <c r="B78" s="363"/>
      <c r="C78" s="363"/>
      <c r="D78" s="363"/>
      <c r="E78" s="363"/>
      <c r="F78" s="364"/>
      <c r="G78" s="363"/>
      <c r="H78" s="364"/>
      <c r="I78" s="363"/>
      <c r="J78" s="363"/>
      <c r="K78" s="363"/>
      <c r="L78" s="363"/>
      <c r="M78" s="363"/>
      <c r="N78" s="363"/>
      <c r="O78" s="363"/>
    </row>
    <row r="79" spans="1:15" ht="22.5" customHeight="1">
      <c r="A79" s="363"/>
      <c r="B79" s="363"/>
      <c r="C79" s="363"/>
      <c r="D79" s="363"/>
      <c r="E79" s="363"/>
      <c r="F79" s="364"/>
      <c r="G79" s="363"/>
      <c r="H79" s="364"/>
      <c r="I79" s="363"/>
      <c r="J79" s="363"/>
      <c r="K79" s="363"/>
      <c r="L79" s="363"/>
      <c r="M79" s="363"/>
      <c r="N79" s="363"/>
      <c r="O79" s="363"/>
    </row>
    <row r="80" spans="1:15" ht="22.5" customHeight="1">
      <c r="A80" s="363"/>
      <c r="B80" s="363"/>
      <c r="C80" s="363"/>
      <c r="D80" s="363"/>
      <c r="E80" s="363"/>
      <c r="F80" s="364"/>
      <c r="G80" s="363"/>
      <c r="H80" s="364"/>
      <c r="I80" s="363"/>
      <c r="J80" s="363"/>
      <c r="K80" s="363"/>
      <c r="L80" s="363"/>
      <c r="M80" s="363"/>
      <c r="N80" s="363"/>
      <c r="O80" s="363"/>
    </row>
    <row r="81" spans="1:15" ht="22.5" customHeight="1">
      <c r="A81" s="363"/>
      <c r="B81" s="363"/>
      <c r="C81" s="363"/>
      <c r="D81" s="363"/>
      <c r="E81" s="363"/>
      <c r="F81" s="364"/>
      <c r="G81" s="363"/>
      <c r="H81" s="364"/>
      <c r="I81" s="363"/>
      <c r="J81" s="363"/>
      <c r="K81" s="363"/>
      <c r="L81" s="363"/>
      <c r="M81" s="363"/>
      <c r="N81" s="363"/>
      <c r="O81" s="363"/>
    </row>
  </sheetData>
  <mergeCells count="54">
    <mergeCell ref="D32:G32"/>
    <mergeCell ref="F6:G6"/>
    <mergeCell ref="B8:D8"/>
    <mergeCell ref="E7:K7"/>
    <mergeCell ref="C20:D20"/>
    <mergeCell ref="C19:D19"/>
    <mergeCell ref="E14:F15"/>
    <mergeCell ref="C23:K23"/>
    <mergeCell ref="C18:D18"/>
    <mergeCell ref="C13:D15"/>
    <mergeCell ref="E19:K19"/>
    <mergeCell ref="E16:K16"/>
    <mergeCell ref="E17:F17"/>
    <mergeCell ref="C12:D12"/>
    <mergeCell ref="B17:D17"/>
    <mergeCell ref="E13:K13"/>
    <mergeCell ref="B1:D1"/>
    <mergeCell ref="F3:F4"/>
    <mergeCell ref="F5:G5"/>
    <mergeCell ref="H5:K5"/>
    <mergeCell ref="B9:D10"/>
    <mergeCell ref="H6:K6"/>
    <mergeCell ref="F9:G10"/>
    <mergeCell ref="E9:E10"/>
    <mergeCell ref="E20:K20"/>
    <mergeCell ref="B7:D7"/>
    <mergeCell ref="H4:K4"/>
    <mergeCell ref="B2:D5"/>
    <mergeCell ref="H9:K10"/>
    <mergeCell ref="E18:K18"/>
    <mergeCell ref="E11:K11"/>
    <mergeCell ref="E12:K12"/>
    <mergeCell ref="G14:K15"/>
    <mergeCell ref="E2:E5"/>
    <mergeCell ref="E8:K8"/>
    <mergeCell ref="F2:K2"/>
    <mergeCell ref="B11:D11"/>
    <mergeCell ref="B6:D6"/>
    <mergeCell ref="C25:K25"/>
    <mergeCell ref="C26:K26"/>
    <mergeCell ref="C16:D16"/>
    <mergeCell ref="D31:G31"/>
    <mergeCell ref="D45:K45"/>
    <mergeCell ref="C24:K24"/>
    <mergeCell ref="H43:K43"/>
    <mergeCell ref="B35:C35"/>
    <mergeCell ref="B36:C36"/>
    <mergeCell ref="D36:G36"/>
    <mergeCell ref="B34:D34"/>
    <mergeCell ref="B30:C30"/>
    <mergeCell ref="D35:G35"/>
    <mergeCell ref="B28:K28"/>
    <mergeCell ref="B32:C32"/>
    <mergeCell ref="B31:C31"/>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95" fitToHeight="0" orientation="landscape" cellComments="asDisplayed" r:id="rId1"/>
  <headerFooter alignWithMargins="0"/>
  <rowBreaks count="2" manualBreakCount="2">
    <brk id="10" max="14" man="1"/>
    <brk id="22"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lpstr>別添３!Print_Area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広域福祉</cp:lastModifiedBy>
  <cp:lastPrinted>2021-07-21T08:05:17Z</cp:lastPrinted>
  <dcterms:created xsi:type="dcterms:W3CDTF">2006-04-10T13:47:18Z</dcterms:created>
  <dcterms:modified xsi:type="dcterms:W3CDTF">2022-06-28T07:39:30Z</dcterms:modified>
</cp:coreProperties>
</file>